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 filterPrivacy="1" codeName="DieseArbeitsmappe" defaultThemeVersion="124226"/>
  <xr:revisionPtr revIDLastSave="0" documentId="13_ncr:1_{E3CC69DC-EFAF-42A8-BF8E-D64136AA4007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Anmeldung" sheetId="2" r:id="rId1"/>
    <sheet name="." sheetId="4" r:id="rId2"/>
  </sheets>
  <definedNames>
    <definedName name="Altersklasse_E">'.'!$C$4</definedName>
    <definedName name="Altersklasse_J">'.'!$C$3</definedName>
    <definedName name="Altersklasse_S">'.'!$C$2</definedName>
    <definedName name="_xlnm.Print_Area" localSheetId="0">Anmeldung!$A$1:$X$31</definedName>
    <definedName name="Grundbeitrag">'.'!$C$17</definedName>
    <definedName name="KS_E">'.'!$H$3</definedName>
    <definedName name="KS_J">'.'!$I$3</definedName>
    <definedName name="KS_S">'.'!$J$3</definedName>
    <definedName name="PP_1">'.'!$A$12</definedName>
    <definedName name="PP_10">'.'!$J$12</definedName>
    <definedName name="PP_11">'.'!$K$12</definedName>
    <definedName name="PP_12">'.'!$L$12</definedName>
    <definedName name="PP_13">'.'!$M$12</definedName>
    <definedName name="PP_14">'.'!$N$12</definedName>
    <definedName name="PP_15">'.'!$O$12</definedName>
    <definedName name="PP_16">'.'!$P$12</definedName>
    <definedName name="PP_17">'.'!$Q$12</definedName>
    <definedName name="PP_2">'.'!$B$12</definedName>
    <definedName name="PP_3">'.'!$C$12</definedName>
    <definedName name="PP_4">'.'!$D$12</definedName>
    <definedName name="PP_5">'.'!$E$12</definedName>
    <definedName name="PP_6">'.'!$F$12</definedName>
    <definedName name="PP_7">'.'!$G$12</definedName>
    <definedName name="PP_8">'.'!$H$12</definedName>
    <definedName name="PP_9">'.'!$I$12</definedName>
    <definedName name="TSW_E">'.'!$E$3</definedName>
    <definedName name="TSW_J">'.'!$F$3</definedName>
    <definedName name="TSW_S">'.'!$G$3</definedName>
  </definedNames>
  <calcPr calcId="191029"/>
</workbook>
</file>

<file path=xl/calcChain.xml><?xml version="1.0" encoding="utf-8"?>
<calcChain xmlns="http://schemas.openxmlformats.org/spreadsheetml/2006/main">
  <c r="V12" i="2" l="1"/>
  <c r="W12" i="2"/>
  <c r="V13" i="2"/>
  <c r="W13" i="2"/>
  <c r="V14" i="2"/>
  <c r="W14" i="2"/>
  <c r="V15" i="2"/>
  <c r="W15" i="2"/>
  <c r="V16" i="2"/>
  <c r="W16" i="2"/>
  <c r="V17" i="2"/>
  <c r="W17" i="2"/>
  <c r="V18" i="2"/>
  <c r="W18" i="2"/>
  <c r="V19" i="2"/>
  <c r="W19" i="2"/>
  <c r="V20" i="2"/>
  <c r="W20" i="2"/>
  <c r="V21" i="2"/>
  <c r="W21" i="2"/>
  <c r="V22" i="2"/>
  <c r="W22" i="2"/>
  <c r="V23" i="2"/>
  <c r="W23" i="2"/>
  <c r="V24" i="2"/>
  <c r="W24" i="2"/>
  <c r="V25" i="2"/>
  <c r="W25" i="2"/>
  <c r="V26" i="2"/>
  <c r="W26" i="2"/>
  <c r="V27" i="2"/>
  <c r="W27" i="2"/>
  <c r="V28" i="2"/>
  <c r="W28" i="2"/>
  <c r="V29" i="2"/>
  <c r="W29" i="2"/>
  <c r="V30" i="2"/>
  <c r="W30" i="2"/>
  <c r="V11" i="2"/>
  <c r="W11" i="2"/>
  <c r="C9" i="4"/>
  <c r="D9" i="4"/>
  <c r="C10" i="4"/>
  <c r="D10" i="4"/>
  <c r="C11" i="4"/>
  <c r="D11" i="4"/>
  <c r="U31" i="2" l="1"/>
  <c r="E21" i="2" l="1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V32" i="2"/>
  <c r="O31" i="2"/>
  <c r="G31" i="2" l="1"/>
  <c r="H31" i="2"/>
  <c r="I31" i="2"/>
  <c r="J31" i="2"/>
  <c r="K31" i="2"/>
  <c r="N31" i="2"/>
  <c r="P31" i="2"/>
  <c r="R31" i="2"/>
  <c r="S31" i="2"/>
  <c r="E11" i="2" l="1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A9" i="4"/>
  <c r="A10" i="4"/>
  <c r="A11" i="4"/>
  <c r="B9" i="4" l="1"/>
  <c r="B10" i="4"/>
  <c r="B11" i="4"/>
</calcChain>
</file>

<file path=xl/sharedStrings.xml><?xml version="1.0" encoding="utf-8"?>
<sst xmlns="http://schemas.openxmlformats.org/spreadsheetml/2006/main" count="62" uniqueCount="57">
  <si>
    <t>Verein:</t>
  </si>
  <si>
    <t>Kurzschrift
deutsch</t>
  </si>
  <si>
    <t>Ansprechpartner:</t>
  </si>
  <si>
    <t>Telefon:</t>
  </si>
  <si>
    <t>Helfermeldung</t>
  </si>
  <si>
    <t>Texterfassung</t>
  </si>
  <si>
    <t>Kurzschrift</t>
  </si>
  <si>
    <t>J</t>
  </si>
  <si>
    <t>Helfer ist auch Wettschreiber</t>
  </si>
  <si>
    <t>Tastatur-
wettbewerbe</t>
  </si>
  <si>
    <t>S</t>
  </si>
  <si>
    <t>E</t>
  </si>
  <si>
    <t>Altersklasse</t>
  </si>
  <si>
    <t>Geboren vor</t>
  </si>
  <si>
    <t>Tastaturwettbewerbe</t>
  </si>
  <si>
    <t>Grundbeitrag</t>
  </si>
  <si>
    <t>Veranstaltungen / Programmpunkt</t>
  </si>
  <si>
    <t>D</t>
  </si>
  <si>
    <t>W</t>
  </si>
  <si>
    <t>DW</t>
  </si>
  <si>
    <t>Gemäß Wettschreibordnung Pkt. 2.3 hat jeder Verein, der Teilnehmer meldet, geeignete Mitarbeiter und/oder erfahrene Schreiber als Helfer zu stellen.</t>
  </si>
  <si>
    <t>Pro Wettbewerb sind dies 20 % der Zahl der Vereinsteilnehmer (d. h. pro fünf Schreiber ist ein Helfer zu melden)</t>
  </si>
  <si>
    <t>Der Wettschreibleiter darf Teilnehmer von Vereinen, die ohne triftigen Grund keine Mitarbeiter stellen, vom Wettbewerb ausschließen.</t>
  </si>
  <si>
    <t>Der Datenschutz wird bei uns groß geschrieben. Daher werden die Daten nur für diesen Zweck eingesetzt und finden nach den Meisterschaften keine Verwendung mehr.</t>
  </si>
  <si>
    <t xml:space="preserve">Da die Wettschreibleiter wichtige Orga-Hinweise vor den Wettbewerben an die Helfer verteilen und auch erster Ansprechpartner sind, benötigen wir die unter Bemerkung genannten Kontaktdaten. </t>
  </si>
  <si>
    <t>Ausfüllhinweise</t>
  </si>
  <si>
    <t>Ergebnisdienst</t>
  </si>
  <si>
    <t>Grundklasse/P1</t>
  </si>
  <si>
    <t>P1/P2</t>
  </si>
  <si>
    <t>P2</t>
  </si>
  <si>
    <t>Meisterklasse</t>
  </si>
  <si>
    <t>Stenotreff</t>
  </si>
  <si>
    <t>Rahmenprogramm</t>
  </si>
  <si>
    <t>A</t>
  </si>
  <si>
    <t>B</t>
  </si>
  <si>
    <t>X</t>
  </si>
  <si>
    <t xml:space="preserve">Altersgruppe
</t>
  </si>
  <si>
    <t>Helfermeldung
D=Durchgangshelfer
W=Wertungshelfer
DW=Durchgangs- &amp; Wertungshelfer</t>
  </si>
  <si>
    <t>Geburtsjahr</t>
  </si>
  <si>
    <t>Aus organisatorischen Gründen sind alle Wettschreiber, Helfer, Begleitpersonen und Funktionsträger namentlich mit Geburtsdatum für das gesamte Rahmenprogramm anzumelden.</t>
  </si>
  <si>
    <r>
      <rPr>
        <sz val="12"/>
        <rFont val="Calibri"/>
        <family val="2"/>
        <scheme val="minor"/>
      </rPr>
      <t>Vorname</t>
    </r>
    <r>
      <rPr>
        <sz val="10"/>
        <rFont val="Calibri"/>
        <family val="2"/>
        <scheme val="minor"/>
      </rPr>
      <t xml:space="preserve">
</t>
    </r>
  </si>
  <si>
    <r>
      <rPr>
        <sz val="12"/>
        <rFont val="Calibri"/>
        <family val="2"/>
        <scheme val="minor"/>
      </rPr>
      <t xml:space="preserve">
Name</t>
    </r>
    <r>
      <rPr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von ALLEN
Betreuern
Begleitpersonen
Funktionären
Teilnehmern</t>
    </r>
  </si>
  <si>
    <r>
      <rPr>
        <sz val="12"/>
        <rFont val="Calibri"/>
        <family val="2"/>
        <scheme val="minor"/>
      </rPr>
      <t xml:space="preserve">
Geburtsdatum</t>
    </r>
    <r>
      <rPr>
        <sz val="10"/>
        <rFont val="Calibri"/>
        <family val="2"/>
        <scheme val="minor"/>
      </rPr>
      <t xml:space="preserve">
(tt.mm.jjjj)
</t>
    </r>
    <r>
      <rPr>
        <b/>
        <sz val="10"/>
        <color rgb="FFFF0000"/>
        <rFont val="Calibri"/>
        <family val="2"/>
        <scheme val="minor"/>
      </rPr>
      <t xml:space="preserve">
ZWINGEND ERFORDERLICH</t>
    </r>
  </si>
  <si>
    <t>Festabend 
mit Siegerehrung</t>
  </si>
  <si>
    <t>Anschrift</t>
  </si>
  <si>
    <t>E-Mail-Adresse</t>
  </si>
  <si>
    <t>Fax-Nr.:</t>
  </si>
  <si>
    <t>Anmeldung zurück an unsere Geschäftsstelle (www.stenografenbund.de) bis zum verbindlichen Anmeldeschluss inkl. Überweisung Gesamtbetrag: 13. Juli 2020</t>
  </si>
  <si>
    <t>Anmeldung zu den Deutschen Senioren-Meisterschaften 2020</t>
  </si>
  <si>
    <t>Stadtführung 
auf dem Wasser</t>
  </si>
  <si>
    <t>Stadtführung</t>
  </si>
  <si>
    <t>Kosten pro
Teilnehmer
an DStB</t>
  </si>
  <si>
    <t>Selbstzahler 
vor Ort Rahmen-programm</t>
  </si>
  <si>
    <t>Gesamtbetrag an DStB:</t>
  </si>
  <si>
    <r>
      <rPr>
        <sz val="12"/>
        <rFont val="Calibri"/>
        <family val="2"/>
        <scheme val="minor"/>
      </rPr>
      <t>Bemerkung</t>
    </r>
    <r>
      <rPr>
        <sz val="10"/>
        <rFont val="Calibri"/>
        <family val="2"/>
        <scheme val="minor"/>
      </rPr>
      <t xml:space="preserve">
</t>
    </r>
    <r>
      <rPr>
        <sz val="10"/>
        <color rgb="FFFF000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Helfer bitte 
E-Mail-Adresse 
und 
Handynummer 
angeben</t>
    </r>
  </si>
  <si>
    <t>Übertragung handschriftlich</t>
  </si>
  <si>
    <t>Übertragung mit dem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</si>
</sst>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d\,\ dd/mm/"/>
    <numFmt numFmtId="165" formatCode="#,##0\ &quot;€&quot;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color rgb="FF3F3F7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13.5"/>
      <color theme="1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rgb="FFFFD653"/>
        <bgColor indexed="64"/>
      </patternFill>
    </fill>
    <fill>
      <patternFill patternType="solid">
        <fgColor rgb="FFFF7C8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2" borderId="9" applyNumberFormat="0" applyAlignment="0" applyProtection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44" fontId="10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Protection="1"/>
    <xf numFmtId="0" fontId="1" fillId="0" borderId="0" xfId="0" applyFont="1" applyProtection="1"/>
    <xf numFmtId="1" fontId="4" fillId="0" borderId="0" xfId="0" applyNumberFormat="1" applyFont="1" applyAlignment="1" applyProtection="1"/>
    <xf numFmtId="0" fontId="4" fillId="4" borderId="0" xfId="4" applyFont="1" applyBorder="1" applyAlignment="1" applyProtection="1">
      <alignment horizontal="left" vertical="center"/>
    </xf>
    <xf numFmtId="0" fontId="16" fillId="0" borderId="0" xfId="0" applyFont="1"/>
    <xf numFmtId="0" fontId="0" fillId="0" borderId="0" xfId="0" applyFill="1" applyBorder="1" applyProtection="1"/>
    <xf numFmtId="0" fontId="0" fillId="0" borderId="1" xfId="0" applyBorder="1" applyProtection="1"/>
    <xf numFmtId="0" fontId="0" fillId="0" borderId="0" xfId="0" applyBorder="1" applyProtection="1"/>
    <xf numFmtId="44" fontId="2" fillId="0" borderId="16" xfId="5" applyFont="1" applyBorder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6" fillId="0" borderId="0" xfId="0" applyFont="1" applyFill="1" applyBorder="1"/>
    <xf numFmtId="0" fontId="16" fillId="0" borderId="0" xfId="0" quotePrefix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44" fontId="16" fillId="0" borderId="0" xfId="5" applyFont="1" applyFill="1" applyBorder="1" applyAlignment="1">
      <alignment horizontal="center"/>
    </xf>
    <xf numFmtId="44" fontId="16" fillId="0" borderId="0" xfId="5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vertical="center" wrapText="1"/>
    </xf>
    <xf numFmtId="20" fontId="18" fillId="0" borderId="0" xfId="3" applyNumberFormat="1" applyFont="1" applyFill="1" applyBorder="1" applyAlignment="1">
      <alignment horizontal="center" vertical="center" textRotation="90"/>
    </xf>
    <xf numFmtId="0" fontId="18" fillId="0" borderId="0" xfId="3" applyFont="1" applyFill="1" applyBorder="1" applyAlignment="1">
      <alignment horizontal="center" vertical="center" textRotation="90" shrinkToFit="1"/>
    </xf>
    <xf numFmtId="164" fontId="18" fillId="0" borderId="0" xfId="3" applyNumberFormat="1" applyFont="1" applyFill="1" applyBorder="1" applyAlignment="1">
      <alignment horizontal="center" vertical="center" textRotation="90"/>
    </xf>
    <xf numFmtId="44" fontId="16" fillId="0" borderId="0" xfId="5" applyFont="1" applyFill="1" applyBorder="1"/>
    <xf numFmtId="165" fontId="16" fillId="0" borderId="0" xfId="0" applyNumberFormat="1" applyFont="1" applyFill="1" applyBorder="1"/>
    <xf numFmtId="0" fontId="12" fillId="0" borderId="0" xfId="0" applyFont="1" applyFill="1" applyBorder="1" applyAlignment="1" applyProtection="1">
      <alignment horizontal="left"/>
    </xf>
    <xf numFmtId="0" fontId="19" fillId="6" borderId="3" xfId="4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/>
    </xf>
    <xf numFmtId="44" fontId="2" fillId="0" borderId="0" xfId="5" applyFont="1" applyBorder="1" applyProtection="1"/>
    <xf numFmtId="0" fontId="20" fillId="0" borderId="4" xfId="0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vertical="center" shrinkToFit="1"/>
      <protection locked="0"/>
    </xf>
    <xf numFmtId="14" fontId="20" fillId="0" borderId="4" xfId="0" applyNumberFormat="1" applyFont="1" applyBorder="1" applyAlignment="1" applyProtection="1">
      <alignment horizontal="center" vertical="center" shrinkToFit="1"/>
      <protection locked="0"/>
    </xf>
    <xf numFmtId="0" fontId="20" fillId="0" borderId="4" xfId="0" applyNumberFormat="1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4" xfId="0" quotePrefix="1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1" fontId="20" fillId="0" borderId="4" xfId="0" applyNumberFormat="1" applyFont="1" applyBorder="1" applyAlignment="1" applyProtection="1">
      <alignment horizontal="center" vertical="center"/>
      <protection locked="0"/>
    </xf>
    <xf numFmtId="44" fontId="20" fillId="0" borderId="4" xfId="5" applyFont="1" applyBorder="1" applyAlignment="1" applyProtection="1">
      <alignment vertical="center"/>
    </xf>
    <xf numFmtId="44" fontId="20" fillId="0" borderId="6" xfId="5" applyFont="1" applyBorder="1" applyAlignment="1" applyProtection="1">
      <alignment horizontal="left" vertical="center" shrinkToFit="1"/>
      <protection locked="0"/>
    </xf>
    <xf numFmtId="44" fontId="20" fillId="0" borderId="1" xfId="5" applyFont="1" applyBorder="1" applyAlignment="1" applyProtection="1">
      <alignment horizontal="left" vertical="center" shrinkToFit="1"/>
      <protection locked="0"/>
    </xf>
    <xf numFmtId="0" fontId="20" fillId="0" borderId="1" xfId="0" applyFont="1" applyBorder="1" applyAlignment="1" applyProtection="1">
      <alignment horizontal="left"/>
      <protection locked="0"/>
    </xf>
    <xf numFmtId="0" fontId="0" fillId="0" borderId="22" xfId="0" applyBorder="1" applyAlignment="1" applyProtection="1"/>
    <xf numFmtId="20" fontId="9" fillId="7" borderId="1" xfId="3" applyNumberFormat="1" applyFont="1" applyFill="1" applyBorder="1" applyAlignment="1" applyProtection="1">
      <alignment horizontal="center" textRotation="90"/>
    </xf>
    <xf numFmtId="0" fontId="9" fillId="7" borderId="1" xfId="3" applyFont="1" applyFill="1" applyBorder="1" applyAlignment="1" applyProtection="1">
      <alignment horizontal="center" vertical="center" textRotation="90" shrinkToFit="1"/>
    </xf>
    <xf numFmtId="0" fontId="9" fillId="7" borderId="1" xfId="3" applyFont="1" applyFill="1" applyBorder="1" applyAlignment="1" applyProtection="1">
      <alignment horizontal="center" vertical="center" textRotation="90" wrapText="1" shrinkToFit="1"/>
    </xf>
    <xf numFmtId="164" fontId="9" fillId="7" borderId="5" xfId="3" applyNumberFormat="1" applyFont="1" applyFill="1" applyBorder="1" applyAlignment="1" applyProtection="1">
      <alignment horizontal="center" vertical="center" textRotation="90"/>
    </xf>
    <xf numFmtId="0" fontId="12" fillId="0" borderId="0" xfId="0" applyFont="1" applyFill="1" applyBorder="1" applyAlignment="1" applyProtection="1">
      <alignment horizontal="left"/>
    </xf>
    <xf numFmtId="0" fontId="16" fillId="0" borderId="0" xfId="0" applyFont="1" applyFill="1" applyBorder="1" applyAlignment="1">
      <alignment horizontal="center"/>
    </xf>
    <xf numFmtId="0" fontId="17" fillId="0" borderId="0" xfId="3" applyFont="1" applyFill="1" applyBorder="1" applyAlignment="1">
      <alignment horizontal="center" vertical="center" wrapText="1"/>
    </xf>
    <xf numFmtId="20" fontId="9" fillId="7" borderId="1" xfId="3" applyNumberFormat="1" applyFont="1" applyFill="1" applyBorder="1" applyAlignment="1" applyProtection="1">
      <alignment horizontal="center" textRotation="90" wrapText="1"/>
    </xf>
    <xf numFmtId="0" fontId="18" fillId="0" borderId="0" xfId="3" applyFont="1" applyFill="1" applyBorder="1" applyAlignment="1">
      <alignment horizontal="center" vertical="center" textRotation="90" wrapText="1" shrinkToFit="1"/>
    </xf>
    <xf numFmtId="0" fontId="12" fillId="0" borderId="0" xfId="0" applyFont="1" applyFill="1" applyBorder="1" applyAlignment="1" applyProtection="1">
      <alignment horizontal="left"/>
    </xf>
    <xf numFmtId="0" fontId="1" fillId="12" borderId="4" xfId="0" applyFont="1" applyFill="1" applyBorder="1" applyAlignment="1" applyProtection="1">
      <alignment horizontal="center" vertical="center"/>
      <protection locked="0"/>
    </xf>
    <xf numFmtId="0" fontId="19" fillId="9" borderId="1" xfId="1" applyFont="1" applyFill="1" applyBorder="1" applyAlignment="1" applyProtection="1">
      <alignment horizontal="center" vertical="center" textRotation="90"/>
    </xf>
    <xf numFmtId="0" fontId="19" fillId="9" borderId="5" xfId="1" applyFont="1" applyFill="1" applyBorder="1" applyAlignment="1" applyProtection="1">
      <alignment horizontal="center" vertical="center" textRotation="90"/>
    </xf>
    <xf numFmtId="0" fontId="19" fillId="6" borderId="1" xfId="4" applyFont="1" applyFill="1" applyBorder="1" applyAlignment="1" applyProtection="1">
      <alignment horizontal="center" vertical="center" textRotation="90"/>
    </xf>
    <xf numFmtId="0" fontId="19" fillId="6" borderId="5" xfId="4" applyFont="1" applyFill="1" applyBorder="1" applyAlignment="1" applyProtection="1">
      <alignment horizontal="center" vertical="center" textRotation="90"/>
    </xf>
    <xf numFmtId="0" fontId="1" fillId="0" borderId="10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4" fillId="4" borderId="0" xfId="4" applyFont="1" applyBorder="1" applyAlignment="1" applyProtection="1">
      <alignment horizontal="left" vertical="center"/>
    </xf>
    <xf numFmtId="0" fontId="1" fillId="0" borderId="23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9" fillId="11" borderId="6" xfId="0" applyFont="1" applyFill="1" applyBorder="1" applyAlignment="1" applyProtection="1">
      <alignment horizontal="center" vertical="center" wrapText="1"/>
    </xf>
    <xf numFmtId="0" fontId="9" fillId="11" borderId="1" xfId="0" applyFont="1" applyFill="1" applyBorder="1" applyAlignment="1" applyProtection="1">
      <alignment horizontal="center" vertical="center" wrapText="1"/>
    </xf>
    <xf numFmtId="0" fontId="9" fillId="11" borderId="5" xfId="0" applyFont="1" applyFill="1" applyBorder="1" applyAlignment="1" applyProtection="1">
      <alignment horizontal="center" vertical="center" wrapText="1"/>
    </xf>
    <xf numFmtId="0" fontId="19" fillId="9" borderId="17" xfId="1" applyFont="1" applyFill="1" applyBorder="1" applyAlignment="1" applyProtection="1">
      <alignment horizontal="center" vertical="center" wrapText="1"/>
    </xf>
    <xf numFmtId="0" fontId="19" fillId="9" borderId="18" xfId="1" applyFont="1" applyFill="1" applyBorder="1" applyAlignment="1" applyProtection="1">
      <alignment horizontal="center" vertical="center" wrapText="1"/>
    </xf>
    <xf numFmtId="0" fontId="19" fillId="9" borderId="19" xfId="1" applyFont="1" applyFill="1" applyBorder="1" applyAlignment="1" applyProtection="1">
      <alignment horizontal="center" vertical="center" wrapText="1"/>
    </xf>
    <xf numFmtId="0" fontId="21" fillId="12" borderId="8" xfId="1" applyFont="1" applyFill="1" applyBorder="1" applyAlignment="1">
      <alignment horizontal="center" vertical="center" textRotation="90"/>
    </xf>
    <xf numFmtId="0" fontId="21" fillId="12" borderId="2" xfId="1" applyFont="1" applyFill="1" applyBorder="1" applyAlignment="1">
      <alignment horizontal="center" vertical="center" textRotation="90"/>
    </xf>
    <xf numFmtId="0" fontId="21" fillId="12" borderId="7" xfId="1" applyFont="1" applyFill="1" applyBorder="1" applyAlignment="1">
      <alignment horizontal="center" vertical="center" textRotation="90"/>
    </xf>
    <xf numFmtId="0" fontId="12" fillId="0" borderId="0" xfId="0" applyFont="1" applyFill="1" applyBorder="1" applyAlignment="1" applyProtection="1">
      <alignment horizontal="left"/>
    </xf>
    <xf numFmtId="0" fontId="19" fillId="8" borderId="3" xfId="0" applyFont="1" applyFill="1" applyBorder="1" applyAlignment="1" applyProtection="1">
      <alignment horizontal="center" vertical="center" textRotation="90" wrapText="1"/>
    </xf>
    <xf numFmtId="0" fontId="19" fillId="8" borderId="2" xfId="0" applyFont="1" applyFill="1" applyBorder="1" applyAlignment="1" applyProtection="1">
      <alignment horizontal="center" vertical="center" textRotation="90" wrapText="1"/>
    </xf>
    <xf numFmtId="0" fontId="19" fillId="8" borderId="7" xfId="0" applyFont="1" applyFill="1" applyBorder="1" applyAlignment="1" applyProtection="1">
      <alignment horizontal="center" vertical="center" textRotation="90" wrapText="1"/>
    </xf>
    <xf numFmtId="0" fontId="8" fillId="10" borderId="3" xfId="0" applyFont="1" applyFill="1" applyBorder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center" vertical="center" wrapText="1"/>
    </xf>
    <xf numFmtId="0" fontId="8" fillId="10" borderId="7" xfId="0" applyFont="1" applyFill="1" applyBorder="1" applyAlignment="1" applyProtection="1">
      <alignment horizontal="center" vertical="center" wrapText="1"/>
    </xf>
    <xf numFmtId="0" fontId="9" fillId="5" borderId="8" xfId="3" applyFont="1" applyFill="1" applyBorder="1" applyAlignment="1" applyProtection="1">
      <alignment horizontal="center" vertical="center" textRotation="90"/>
    </xf>
    <xf numFmtId="0" fontId="9" fillId="5" borderId="7" xfId="3" applyFont="1" applyFill="1" applyBorder="1" applyAlignment="1" applyProtection="1">
      <alignment horizontal="center" vertical="center" textRotation="90"/>
    </xf>
    <xf numFmtId="0" fontId="8" fillId="10" borderId="11" xfId="0" applyFont="1" applyFill="1" applyBorder="1" applyAlignment="1" applyProtection="1">
      <alignment horizontal="center" vertical="center" wrapText="1"/>
    </xf>
    <xf numFmtId="0" fontId="8" fillId="10" borderId="12" xfId="0" applyFont="1" applyFill="1" applyBorder="1" applyAlignment="1" applyProtection="1">
      <alignment horizontal="center" vertical="center"/>
    </xf>
    <xf numFmtId="0" fontId="8" fillId="10" borderId="13" xfId="0" applyFont="1" applyFill="1" applyBorder="1" applyAlignment="1" applyProtection="1">
      <alignment horizontal="center" vertical="center"/>
    </xf>
    <xf numFmtId="0" fontId="19" fillId="5" borderId="17" xfId="3" applyFont="1" applyFill="1" applyBorder="1" applyAlignment="1" applyProtection="1">
      <alignment horizontal="center" vertical="center" wrapText="1"/>
    </xf>
    <xf numFmtId="0" fontId="19" fillId="5" borderId="18" xfId="3" applyFont="1" applyFill="1" applyBorder="1" applyAlignment="1" applyProtection="1">
      <alignment horizontal="center" vertical="center" wrapText="1"/>
    </xf>
    <xf numFmtId="0" fontId="19" fillId="5" borderId="19" xfId="3" applyFont="1" applyFill="1" applyBorder="1" applyAlignment="1" applyProtection="1">
      <alignment horizontal="center" vertical="center" wrapText="1"/>
    </xf>
    <xf numFmtId="0" fontId="19" fillId="5" borderId="20" xfId="3" applyFont="1" applyFill="1" applyBorder="1" applyAlignment="1" applyProtection="1">
      <alignment horizontal="center" vertical="center" wrapText="1"/>
    </xf>
    <xf numFmtId="0" fontId="19" fillId="5" borderId="10" xfId="3" applyFont="1" applyFill="1" applyBorder="1" applyAlignment="1" applyProtection="1">
      <alignment horizontal="center" vertical="center" wrapText="1"/>
    </xf>
    <xf numFmtId="0" fontId="19" fillId="5" borderId="21" xfId="3" applyFont="1" applyFill="1" applyBorder="1" applyAlignment="1" applyProtection="1">
      <alignment horizontal="center" vertical="center" wrapText="1"/>
    </xf>
    <xf numFmtId="0" fontId="8" fillId="8" borderId="3" xfId="0" applyFont="1" applyFill="1" applyBorder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center" vertical="center" wrapText="1"/>
    </xf>
    <xf numFmtId="0" fontId="8" fillId="8" borderId="7" xfId="0" applyFont="1" applyFill="1" applyBorder="1" applyAlignment="1" applyProtection="1">
      <alignment horizontal="center" vertical="center" wrapText="1"/>
    </xf>
    <xf numFmtId="0" fontId="19" fillId="7" borderId="14" xfId="3" applyFont="1" applyFill="1" applyBorder="1" applyAlignment="1" applyProtection="1">
      <alignment horizontal="center" vertical="center" wrapText="1"/>
    </xf>
    <xf numFmtId="0" fontId="19" fillId="7" borderId="15" xfId="3" applyFont="1" applyFill="1" applyBorder="1" applyAlignment="1" applyProtection="1">
      <alignment horizontal="center" vertical="center" wrapText="1"/>
    </xf>
    <xf numFmtId="0" fontId="9" fillId="5" borderId="8" xfId="3" applyFont="1" applyFill="1" applyBorder="1" applyAlignment="1" applyProtection="1">
      <alignment horizontal="center" vertical="center" textRotation="90" wrapText="1"/>
    </xf>
    <xf numFmtId="0" fontId="9" fillId="5" borderId="7" xfId="3" applyFont="1" applyFill="1" applyBorder="1" applyAlignment="1" applyProtection="1">
      <alignment horizontal="center" vertical="center" textRotation="90" wrapText="1"/>
    </xf>
    <xf numFmtId="0" fontId="8" fillId="10" borderId="2" xfId="0" applyFont="1" applyFill="1" applyBorder="1" applyAlignment="1" applyProtection="1">
      <alignment horizontal="center" vertical="center"/>
    </xf>
    <xf numFmtId="0" fontId="8" fillId="10" borderId="7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1" fillId="0" borderId="10" xfId="4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Fill="1" applyBorder="1" applyAlignment="1">
      <alignment horizontal="center"/>
    </xf>
    <xf numFmtId="0" fontId="17" fillId="0" borderId="0" xfId="3" applyFont="1" applyFill="1" applyBorder="1" applyAlignment="1">
      <alignment horizontal="center" vertical="center" wrapText="1"/>
    </xf>
  </cellXfs>
  <cellStyles count="6">
    <cellStyle name="Eingabe" xfId="1" builtinId="20"/>
    <cellStyle name="Euro" xfId="2" xr:uid="{00000000-0005-0000-0000-000001000000}"/>
    <cellStyle name="Gut" xfId="3" builtinId="26"/>
    <cellStyle name="Neutral" xfId="4" builtinId="28"/>
    <cellStyle name="Standard" xfId="0" builtinId="0"/>
    <cellStyle name="Währung" xfId="5" builtinId="4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D653"/>
      <color rgb="FFB0DD7F"/>
      <color rgb="FFFFCB25"/>
      <color rgb="FFFFD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Y41"/>
  <sheetViews>
    <sheetView showGridLines="0" tabSelected="1" zoomScale="70" zoomScaleNormal="70" workbookViewId="0">
      <pane ySplit="10" topLeftCell="A11" activePane="bottomLeft" state="frozen"/>
      <selection pane="bottomLeft" activeCell="B11" sqref="B11"/>
    </sheetView>
  </sheetViews>
  <sheetFormatPr baseColWidth="10" defaultColWidth="11.42578125" defaultRowHeight="12.75" x14ac:dyDescent="0.2"/>
  <cols>
    <col min="1" max="1" width="3" style="1" bestFit="1" customWidth="1"/>
    <col min="2" max="2" width="25" style="1" customWidth="1"/>
    <col min="3" max="3" width="23.42578125" style="1" customWidth="1"/>
    <col min="4" max="4" width="15.28515625" style="1" customWidth="1"/>
    <col min="5" max="5" width="7.7109375" style="1" hidden="1" customWidth="1"/>
    <col min="6" max="6" width="8.42578125" style="1" bestFit="1" customWidth="1"/>
    <col min="7" max="7" width="14" style="1" customWidth="1"/>
    <col min="8" max="21" width="9" style="1" customWidth="1"/>
    <col min="22" max="23" width="17.7109375" style="1" customWidth="1"/>
    <col min="24" max="24" width="38.28515625" style="1" customWidth="1"/>
    <col min="25" max="16384" width="11.42578125" style="1"/>
  </cols>
  <sheetData>
    <row r="1" spans="1:25" ht="18" x14ac:dyDescent="0.2">
      <c r="A1" s="97" t="s">
        <v>48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6"/>
    </row>
    <row r="2" spans="1:25" x14ac:dyDescent="0.2">
      <c r="A2" s="98" t="s">
        <v>47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6"/>
    </row>
    <row r="3" spans="1:25" ht="6.7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</row>
    <row r="4" spans="1:25" ht="20.25" customHeight="1" x14ac:dyDescent="0.2">
      <c r="B4" s="4" t="s">
        <v>0</v>
      </c>
      <c r="C4" s="99"/>
      <c r="D4" s="99"/>
      <c r="E4" s="99"/>
      <c r="F4" s="99"/>
      <c r="G4" s="99"/>
      <c r="H4" s="58" t="s">
        <v>3</v>
      </c>
      <c r="I4" s="58"/>
      <c r="J4" s="56"/>
      <c r="K4" s="57"/>
      <c r="L4" s="57"/>
      <c r="M4" s="57"/>
      <c r="N4" s="57"/>
      <c r="O4" s="57"/>
      <c r="P4" s="57"/>
      <c r="Q4" s="57"/>
      <c r="R4" s="58" t="s">
        <v>2</v>
      </c>
      <c r="S4" s="58"/>
      <c r="T4" s="58"/>
      <c r="U4" s="58"/>
      <c r="V4" s="56"/>
      <c r="W4" s="56"/>
      <c r="X4" s="57"/>
      <c r="Y4" s="6"/>
    </row>
    <row r="5" spans="1:25" ht="20.25" customHeight="1" x14ac:dyDescent="0.2">
      <c r="B5" s="4" t="s">
        <v>44</v>
      </c>
      <c r="C5" s="99"/>
      <c r="D5" s="99"/>
      <c r="E5" s="99"/>
      <c r="F5" s="99"/>
      <c r="G5" s="99"/>
      <c r="H5" s="58" t="s">
        <v>45</v>
      </c>
      <c r="I5" s="58"/>
      <c r="J5" s="59"/>
      <c r="K5" s="60"/>
      <c r="L5" s="60"/>
      <c r="M5" s="60"/>
      <c r="N5" s="60"/>
      <c r="O5" s="60"/>
      <c r="P5" s="60"/>
      <c r="Q5" s="60"/>
      <c r="R5" s="58" t="s">
        <v>46</v>
      </c>
      <c r="S5" s="58"/>
      <c r="T5" s="58"/>
      <c r="U5" s="58"/>
      <c r="V5" s="56"/>
      <c r="W5" s="56"/>
      <c r="X5" s="57"/>
    </row>
    <row r="6" spans="1:25" ht="6.75" customHeight="1" thickBot="1" x14ac:dyDescent="0.25">
      <c r="C6" s="2"/>
      <c r="D6" s="2"/>
      <c r="E6" s="3"/>
      <c r="F6" s="3"/>
      <c r="G6" s="2"/>
      <c r="H6" s="2"/>
      <c r="I6" s="2"/>
      <c r="J6" s="40"/>
      <c r="K6" s="40"/>
      <c r="L6" s="40"/>
      <c r="M6" s="40"/>
      <c r="N6" s="40"/>
      <c r="O6" s="40"/>
      <c r="P6" s="40"/>
      <c r="Q6" s="40"/>
      <c r="R6" s="2"/>
      <c r="S6" s="2"/>
      <c r="T6" s="2"/>
      <c r="U6" s="2"/>
    </row>
    <row r="7" spans="1:25" ht="31.5" customHeight="1" x14ac:dyDescent="0.2">
      <c r="B7" s="79" t="s">
        <v>41</v>
      </c>
      <c r="C7" s="74" t="s">
        <v>40</v>
      </c>
      <c r="D7" s="88" t="s">
        <v>42</v>
      </c>
      <c r="E7" s="71" t="s">
        <v>38</v>
      </c>
      <c r="F7" s="71" t="s">
        <v>36</v>
      </c>
      <c r="G7" s="24" t="s">
        <v>9</v>
      </c>
      <c r="H7" s="64" t="s">
        <v>1</v>
      </c>
      <c r="I7" s="65"/>
      <c r="J7" s="65"/>
      <c r="K7" s="65"/>
      <c r="L7" s="65"/>
      <c r="M7" s="66"/>
      <c r="N7" s="82" t="s">
        <v>37</v>
      </c>
      <c r="O7" s="83"/>
      <c r="P7" s="83"/>
      <c r="Q7" s="84"/>
      <c r="R7" s="91" t="s">
        <v>32</v>
      </c>
      <c r="S7" s="92"/>
      <c r="T7" s="92"/>
      <c r="U7" s="92"/>
      <c r="V7" s="61" t="s">
        <v>51</v>
      </c>
      <c r="W7" s="61" t="s">
        <v>52</v>
      </c>
      <c r="X7" s="74" t="s">
        <v>54</v>
      </c>
    </row>
    <row r="8" spans="1:25" ht="36.75" customHeight="1" x14ac:dyDescent="0.2">
      <c r="B8" s="80"/>
      <c r="C8" s="95"/>
      <c r="D8" s="89"/>
      <c r="E8" s="72"/>
      <c r="F8" s="72"/>
      <c r="G8" s="54" t="s">
        <v>5</v>
      </c>
      <c r="H8" s="52" t="s">
        <v>27</v>
      </c>
      <c r="I8" s="52" t="s">
        <v>28</v>
      </c>
      <c r="J8" s="52" t="s">
        <v>29</v>
      </c>
      <c r="K8" s="52" t="s">
        <v>30</v>
      </c>
      <c r="L8" s="67" t="s">
        <v>55</v>
      </c>
      <c r="M8" s="67" t="s">
        <v>56</v>
      </c>
      <c r="N8" s="85"/>
      <c r="O8" s="86"/>
      <c r="P8" s="86"/>
      <c r="Q8" s="87"/>
      <c r="R8" s="41">
        <v>0.77083333333333337</v>
      </c>
      <c r="S8" s="48">
        <v>0.60416666666666663</v>
      </c>
      <c r="T8" s="48">
        <v>0.6875</v>
      </c>
      <c r="U8" s="41">
        <v>0.79166666666666663</v>
      </c>
      <c r="V8" s="62"/>
      <c r="W8" s="62"/>
      <c r="X8" s="75"/>
    </row>
    <row r="9" spans="1:25" ht="109.15" customHeight="1" x14ac:dyDescent="0.2">
      <c r="B9" s="80"/>
      <c r="C9" s="95"/>
      <c r="D9" s="89"/>
      <c r="E9" s="72"/>
      <c r="F9" s="72"/>
      <c r="G9" s="54"/>
      <c r="H9" s="52"/>
      <c r="I9" s="52"/>
      <c r="J9" s="52"/>
      <c r="K9" s="52"/>
      <c r="L9" s="68"/>
      <c r="M9" s="68"/>
      <c r="N9" s="77" t="s">
        <v>5</v>
      </c>
      <c r="O9" s="77" t="s">
        <v>6</v>
      </c>
      <c r="P9" s="77" t="s">
        <v>26</v>
      </c>
      <c r="Q9" s="93" t="s">
        <v>8</v>
      </c>
      <c r="R9" s="42" t="s">
        <v>31</v>
      </c>
      <c r="S9" s="43" t="s">
        <v>50</v>
      </c>
      <c r="T9" s="43" t="s">
        <v>49</v>
      </c>
      <c r="U9" s="43" t="s">
        <v>43</v>
      </c>
      <c r="V9" s="62"/>
      <c r="W9" s="62"/>
      <c r="X9" s="75"/>
    </row>
    <row r="10" spans="1:25" ht="70.900000000000006" customHeight="1" thickBot="1" x14ac:dyDescent="0.25">
      <c r="B10" s="81"/>
      <c r="C10" s="96"/>
      <c r="D10" s="90"/>
      <c r="E10" s="73"/>
      <c r="F10" s="73"/>
      <c r="G10" s="55"/>
      <c r="H10" s="53"/>
      <c r="I10" s="53"/>
      <c r="J10" s="53"/>
      <c r="K10" s="53"/>
      <c r="L10" s="69"/>
      <c r="M10" s="69"/>
      <c r="N10" s="78"/>
      <c r="O10" s="78"/>
      <c r="P10" s="78"/>
      <c r="Q10" s="94"/>
      <c r="R10" s="44">
        <v>44071</v>
      </c>
      <c r="S10" s="44">
        <v>44072</v>
      </c>
      <c r="T10" s="44">
        <v>44072</v>
      </c>
      <c r="U10" s="44">
        <v>44072</v>
      </c>
      <c r="V10" s="63"/>
      <c r="W10" s="63"/>
      <c r="X10" s="76"/>
    </row>
    <row r="11" spans="1:25" ht="18.75" customHeight="1" x14ac:dyDescent="0.2">
      <c r="A11" s="7">
        <v>1</v>
      </c>
      <c r="B11" s="27"/>
      <c r="C11" s="28"/>
      <c r="D11" s="29"/>
      <c r="E11" s="30">
        <f t="shared" ref="E11:E20" si="0">YEAR(D11)</f>
        <v>1900</v>
      </c>
      <c r="F11" s="31" t="str">
        <f t="shared" ref="F11:F30" si="1">IF(E11&gt;0,IF(E11=1900," ",IF(E11&gt;Altersklasse_S,"X",IF(E11&lt;Altersklasse_E,"B","A"))))</f>
        <v xml:space="preserve"> </v>
      </c>
      <c r="G11" s="32"/>
      <c r="H11" s="32"/>
      <c r="I11" s="33"/>
      <c r="J11" s="32"/>
      <c r="K11" s="32"/>
      <c r="L11" s="51"/>
      <c r="M11" s="51"/>
      <c r="N11" s="32"/>
      <c r="O11" s="32"/>
      <c r="P11" s="32"/>
      <c r="Q11" s="34"/>
      <c r="R11" s="34"/>
      <c r="S11" s="35"/>
      <c r="T11" s="35"/>
      <c r="U11" s="35"/>
      <c r="V11" s="36">
        <f>IF(COUNTA(G11:K11)&gt;=2,'.'!$H$5,IF(COUNTA(G11:K11)=1,KS_E))+SUM(IF(COUNTA(R11)=1,PP_1))+SUM(IF(COUNTA(U11)=1,PP_4))+SUM(IF(COUNTA(D11)=1,Grundbeitrag))</f>
        <v>0</v>
      </c>
      <c r="W11" s="36">
        <f t="shared" ref="W11:W30" si="2">SUM(IF(COUNTA(S11)=1,PP_2))+SUM(IF(COUNTA(T11)=1,PP_3))</f>
        <v>0</v>
      </c>
      <c r="X11" s="37"/>
    </row>
    <row r="12" spans="1:25" ht="18.75" customHeight="1" x14ac:dyDescent="0.2">
      <c r="A12" s="7">
        <v>2</v>
      </c>
      <c r="B12" s="27"/>
      <c r="C12" s="28"/>
      <c r="D12" s="29"/>
      <c r="E12" s="30">
        <f t="shared" si="0"/>
        <v>1900</v>
      </c>
      <c r="F12" s="31" t="str">
        <f t="shared" si="1"/>
        <v xml:space="preserve"> </v>
      </c>
      <c r="G12" s="32"/>
      <c r="H12" s="32"/>
      <c r="I12" s="33"/>
      <c r="J12" s="32"/>
      <c r="K12" s="32"/>
      <c r="L12" s="51"/>
      <c r="M12" s="51"/>
      <c r="N12" s="32"/>
      <c r="O12" s="32"/>
      <c r="P12" s="32"/>
      <c r="Q12" s="34"/>
      <c r="R12" s="34"/>
      <c r="S12" s="35"/>
      <c r="T12" s="35"/>
      <c r="U12" s="35"/>
      <c r="V12" s="36">
        <f>IF(COUNTA(G12:K12)&gt;=2,'.'!$H$5,IF(COUNTA(G12:K12)=1,KS_E))+SUM(IF(COUNTA(R12)=1,PP_1))+SUM(IF(COUNTA(U12)=1,PP_4))+SUM(IF(COUNTA(D12)=1,Grundbeitrag))</f>
        <v>0</v>
      </c>
      <c r="W12" s="36">
        <f t="shared" si="2"/>
        <v>0</v>
      </c>
      <c r="X12" s="38"/>
    </row>
    <row r="13" spans="1:25" ht="18.75" customHeight="1" x14ac:dyDescent="0.2">
      <c r="A13" s="7">
        <v>3</v>
      </c>
      <c r="B13" s="27"/>
      <c r="C13" s="28"/>
      <c r="D13" s="29"/>
      <c r="E13" s="30">
        <f t="shared" si="0"/>
        <v>1900</v>
      </c>
      <c r="F13" s="31" t="str">
        <f t="shared" si="1"/>
        <v xml:space="preserve"> </v>
      </c>
      <c r="G13" s="32"/>
      <c r="H13" s="32"/>
      <c r="I13" s="33"/>
      <c r="J13" s="32"/>
      <c r="K13" s="32"/>
      <c r="L13" s="51"/>
      <c r="M13" s="51"/>
      <c r="N13" s="32"/>
      <c r="O13" s="32"/>
      <c r="P13" s="32"/>
      <c r="Q13" s="34"/>
      <c r="R13" s="34"/>
      <c r="S13" s="35"/>
      <c r="T13" s="35"/>
      <c r="U13" s="35"/>
      <c r="V13" s="36">
        <f>IF(COUNTA(G13:K13)&gt;=2,'.'!$H$5,IF(COUNTA(G13:K13)=1,KS_E))+SUM(IF(COUNTA(R13)=1,PP_1))+SUM(IF(COUNTA(U13)=1,PP_4))+SUM(IF(COUNTA(D13)=1,Grundbeitrag))</f>
        <v>0</v>
      </c>
      <c r="W13" s="36">
        <f t="shared" si="2"/>
        <v>0</v>
      </c>
      <c r="X13" s="38"/>
    </row>
    <row r="14" spans="1:25" ht="18.75" customHeight="1" x14ac:dyDescent="0.2">
      <c r="A14" s="7">
        <v>4</v>
      </c>
      <c r="B14" s="27"/>
      <c r="C14" s="28"/>
      <c r="D14" s="29"/>
      <c r="E14" s="30">
        <f t="shared" si="0"/>
        <v>1900</v>
      </c>
      <c r="F14" s="31" t="str">
        <f t="shared" si="1"/>
        <v xml:space="preserve"> </v>
      </c>
      <c r="G14" s="32"/>
      <c r="H14" s="32"/>
      <c r="I14" s="33"/>
      <c r="J14" s="32"/>
      <c r="K14" s="32"/>
      <c r="L14" s="51"/>
      <c r="M14" s="51"/>
      <c r="N14" s="32"/>
      <c r="O14" s="32"/>
      <c r="P14" s="32"/>
      <c r="Q14" s="34"/>
      <c r="R14" s="34"/>
      <c r="S14" s="35"/>
      <c r="T14" s="35"/>
      <c r="U14" s="35"/>
      <c r="V14" s="36">
        <f>IF(COUNTA(G14:K14)&gt;=2,'.'!$H$5,IF(COUNTA(G14:K14)=1,KS_E))+SUM(IF(COUNTA(R14)=1,PP_1))+SUM(IF(COUNTA(U14)=1,PP_4))+SUM(IF(COUNTA(D14)=1,Grundbeitrag))</f>
        <v>0</v>
      </c>
      <c r="W14" s="36">
        <f t="shared" si="2"/>
        <v>0</v>
      </c>
      <c r="X14" s="38"/>
    </row>
    <row r="15" spans="1:25" ht="18.75" customHeight="1" x14ac:dyDescent="0.2">
      <c r="A15" s="7">
        <v>5</v>
      </c>
      <c r="B15" s="27"/>
      <c r="C15" s="28"/>
      <c r="D15" s="29"/>
      <c r="E15" s="30">
        <f t="shared" si="0"/>
        <v>1900</v>
      </c>
      <c r="F15" s="31" t="str">
        <f t="shared" si="1"/>
        <v xml:space="preserve"> </v>
      </c>
      <c r="G15" s="32"/>
      <c r="H15" s="32"/>
      <c r="I15" s="33"/>
      <c r="J15" s="32"/>
      <c r="K15" s="32"/>
      <c r="L15" s="51"/>
      <c r="M15" s="51"/>
      <c r="N15" s="32"/>
      <c r="O15" s="32"/>
      <c r="P15" s="32"/>
      <c r="Q15" s="34"/>
      <c r="R15" s="34"/>
      <c r="S15" s="35"/>
      <c r="T15" s="35"/>
      <c r="U15" s="35"/>
      <c r="V15" s="36">
        <f>IF(COUNTA(G15:K15)&gt;=2,'.'!$H$5,IF(COUNTA(G15:K15)=1,KS_E))+SUM(IF(COUNTA(R15)=1,PP_1))+SUM(IF(COUNTA(U15)=1,PP_4))+SUM(IF(COUNTA(D15)=1,Grundbeitrag))</f>
        <v>0</v>
      </c>
      <c r="W15" s="36">
        <f t="shared" si="2"/>
        <v>0</v>
      </c>
      <c r="X15" s="39"/>
    </row>
    <row r="16" spans="1:25" ht="18.75" customHeight="1" x14ac:dyDescent="0.2">
      <c r="A16" s="7">
        <v>6</v>
      </c>
      <c r="B16" s="27"/>
      <c r="C16" s="28"/>
      <c r="D16" s="29"/>
      <c r="E16" s="30">
        <f t="shared" si="0"/>
        <v>1900</v>
      </c>
      <c r="F16" s="31" t="str">
        <f t="shared" si="1"/>
        <v xml:space="preserve"> </v>
      </c>
      <c r="G16" s="32"/>
      <c r="H16" s="32"/>
      <c r="I16" s="33"/>
      <c r="J16" s="32"/>
      <c r="K16" s="32"/>
      <c r="L16" s="51"/>
      <c r="M16" s="51"/>
      <c r="N16" s="32"/>
      <c r="O16" s="32"/>
      <c r="P16" s="32"/>
      <c r="Q16" s="34"/>
      <c r="R16" s="34"/>
      <c r="S16" s="35"/>
      <c r="T16" s="35"/>
      <c r="U16" s="35"/>
      <c r="V16" s="36">
        <f>IF(COUNTA(G16:K16)&gt;=2,'.'!$H$5,IF(COUNTA(G16:K16)=1,KS_E))+SUM(IF(COUNTA(R16)=1,PP_1))+SUM(IF(COUNTA(U16)=1,PP_4))+SUM(IF(COUNTA(D16)=1,Grundbeitrag))</f>
        <v>0</v>
      </c>
      <c r="W16" s="36">
        <f t="shared" si="2"/>
        <v>0</v>
      </c>
      <c r="X16" s="38"/>
    </row>
    <row r="17" spans="1:24" ht="18.75" customHeight="1" x14ac:dyDescent="0.2">
      <c r="A17" s="7">
        <v>7</v>
      </c>
      <c r="B17" s="27"/>
      <c r="C17" s="28"/>
      <c r="D17" s="29"/>
      <c r="E17" s="30">
        <f t="shared" si="0"/>
        <v>1900</v>
      </c>
      <c r="F17" s="31" t="str">
        <f t="shared" si="1"/>
        <v xml:space="preserve"> </v>
      </c>
      <c r="G17" s="32"/>
      <c r="H17" s="32"/>
      <c r="I17" s="33"/>
      <c r="J17" s="32"/>
      <c r="K17" s="32"/>
      <c r="L17" s="51"/>
      <c r="M17" s="51"/>
      <c r="N17" s="32"/>
      <c r="O17" s="32"/>
      <c r="P17" s="32"/>
      <c r="Q17" s="34"/>
      <c r="R17" s="34"/>
      <c r="S17" s="35"/>
      <c r="T17" s="35"/>
      <c r="U17" s="35"/>
      <c r="V17" s="36">
        <f>IF(COUNTA(G17:K17)&gt;=2,'.'!$H$5,IF(COUNTA(G17:K17)=1,KS_E))+SUM(IF(COUNTA(R17)=1,PP_1))+SUM(IF(COUNTA(U17)=1,PP_4))+SUM(IF(COUNTA(D17)=1,Grundbeitrag))</f>
        <v>0</v>
      </c>
      <c r="W17" s="36">
        <f t="shared" si="2"/>
        <v>0</v>
      </c>
      <c r="X17" s="38"/>
    </row>
    <row r="18" spans="1:24" ht="18.75" customHeight="1" x14ac:dyDescent="0.2">
      <c r="A18" s="7">
        <v>8</v>
      </c>
      <c r="B18" s="27"/>
      <c r="C18" s="28"/>
      <c r="D18" s="29"/>
      <c r="E18" s="30">
        <f t="shared" si="0"/>
        <v>1900</v>
      </c>
      <c r="F18" s="31" t="str">
        <f t="shared" si="1"/>
        <v xml:space="preserve"> </v>
      </c>
      <c r="G18" s="32"/>
      <c r="H18" s="32"/>
      <c r="I18" s="33"/>
      <c r="J18" s="32"/>
      <c r="K18" s="32"/>
      <c r="L18" s="51"/>
      <c r="M18" s="51"/>
      <c r="N18" s="32"/>
      <c r="O18" s="32"/>
      <c r="P18" s="32"/>
      <c r="Q18" s="34"/>
      <c r="R18" s="34"/>
      <c r="S18" s="35"/>
      <c r="T18" s="35"/>
      <c r="U18" s="35"/>
      <c r="V18" s="36">
        <f>IF(COUNTA(G18:K18)&gt;=2,'.'!$H$5,IF(COUNTA(G18:K18)=1,KS_E))+SUM(IF(COUNTA(R18)=1,PP_1))+SUM(IF(COUNTA(U18)=1,PP_4))+SUM(IF(COUNTA(D18)=1,Grundbeitrag))</f>
        <v>0</v>
      </c>
      <c r="W18" s="36">
        <f t="shared" si="2"/>
        <v>0</v>
      </c>
      <c r="X18" s="38"/>
    </row>
    <row r="19" spans="1:24" ht="18.75" customHeight="1" x14ac:dyDescent="0.2">
      <c r="A19" s="7">
        <v>9</v>
      </c>
      <c r="B19" s="27"/>
      <c r="C19" s="28"/>
      <c r="D19" s="29"/>
      <c r="E19" s="30">
        <f t="shared" si="0"/>
        <v>1900</v>
      </c>
      <c r="F19" s="31" t="str">
        <f t="shared" si="1"/>
        <v xml:space="preserve"> </v>
      </c>
      <c r="G19" s="32"/>
      <c r="H19" s="32"/>
      <c r="I19" s="33"/>
      <c r="J19" s="32"/>
      <c r="K19" s="32"/>
      <c r="L19" s="51"/>
      <c r="M19" s="51"/>
      <c r="N19" s="32"/>
      <c r="O19" s="32"/>
      <c r="P19" s="32"/>
      <c r="Q19" s="34"/>
      <c r="R19" s="34"/>
      <c r="S19" s="35"/>
      <c r="T19" s="35"/>
      <c r="U19" s="35"/>
      <c r="V19" s="36">
        <f>IF(COUNTA(G19:K19)&gt;=2,'.'!$H$5,IF(COUNTA(G19:K19)=1,KS_E))+SUM(IF(COUNTA(R19)=1,PP_1))+SUM(IF(COUNTA(U19)=1,PP_4))+SUM(IF(COUNTA(D19)=1,Grundbeitrag))</f>
        <v>0</v>
      </c>
      <c r="W19" s="36">
        <f t="shared" si="2"/>
        <v>0</v>
      </c>
      <c r="X19" s="38"/>
    </row>
    <row r="20" spans="1:24" ht="18.75" customHeight="1" x14ac:dyDescent="0.2">
      <c r="A20" s="7">
        <v>10</v>
      </c>
      <c r="B20" s="27"/>
      <c r="C20" s="28"/>
      <c r="D20" s="29"/>
      <c r="E20" s="30">
        <f t="shared" si="0"/>
        <v>1900</v>
      </c>
      <c r="F20" s="31" t="str">
        <f t="shared" si="1"/>
        <v xml:space="preserve"> </v>
      </c>
      <c r="G20" s="32"/>
      <c r="H20" s="32"/>
      <c r="I20" s="33"/>
      <c r="J20" s="32"/>
      <c r="K20" s="32"/>
      <c r="L20" s="51"/>
      <c r="M20" s="51"/>
      <c r="N20" s="32"/>
      <c r="O20" s="32"/>
      <c r="P20" s="32"/>
      <c r="Q20" s="34"/>
      <c r="R20" s="34"/>
      <c r="S20" s="35"/>
      <c r="T20" s="35"/>
      <c r="U20" s="35"/>
      <c r="V20" s="36">
        <f>IF(COUNTA(G20:K20)&gt;=2,'.'!$H$5,IF(COUNTA(G20:K20)=1,KS_E))+SUM(IF(COUNTA(R20)=1,PP_1))+SUM(IF(COUNTA(U20)=1,PP_4))+SUM(IF(COUNTA(D20)=1,Grundbeitrag))</f>
        <v>0</v>
      </c>
      <c r="W20" s="36">
        <f t="shared" si="2"/>
        <v>0</v>
      </c>
      <c r="X20" s="38"/>
    </row>
    <row r="21" spans="1:24" s="8" customFormat="1" ht="18.75" customHeight="1" x14ac:dyDescent="0.2">
      <c r="A21" s="7">
        <v>11</v>
      </c>
      <c r="B21" s="27"/>
      <c r="C21" s="28"/>
      <c r="D21" s="29"/>
      <c r="E21" s="30">
        <f t="shared" ref="E21:E30" si="3">YEAR(D21)</f>
        <v>1900</v>
      </c>
      <c r="F21" s="31" t="str">
        <f t="shared" si="1"/>
        <v xml:space="preserve"> </v>
      </c>
      <c r="G21" s="32"/>
      <c r="H21" s="32"/>
      <c r="I21" s="33"/>
      <c r="J21" s="32"/>
      <c r="K21" s="32"/>
      <c r="L21" s="51"/>
      <c r="M21" s="51"/>
      <c r="N21" s="32"/>
      <c r="O21" s="32"/>
      <c r="P21" s="32"/>
      <c r="Q21" s="34"/>
      <c r="R21" s="34"/>
      <c r="S21" s="35"/>
      <c r="T21" s="35"/>
      <c r="U21" s="35"/>
      <c r="V21" s="36">
        <f>IF(COUNTA(G21:K21)&gt;=2,'.'!$H$5,IF(COUNTA(G21:K21)=1,KS_E))+SUM(IF(COUNTA(R21)=1,PP_1))+SUM(IF(COUNTA(U21)=1,PP_4))+SUM(IF(COUNTA(D21)=1,Grundbeitrag))</f>
        <v>0</v>
      </c>
      <c r="W21" s="36">
        <f t="shared" si="2"/>
        <v>0</v>
      </c>
      <c r="X21" s="38"/>
    </row>
    <row r="22" spans="1:24" s="8" customFormat="1" ht="18.75" customHeight="1" x14ac:dyDescent="0.2">
      <c r="A22" s="7">
        <v>12</v>
      </c>
      <c r="B22" s="27"/>
      <c r="C22" s="28"/>
      <c r="D22" s="29"/>
      <c r="E22" s="30">
        <f t="shared" si="3"/>
        <v>1900</v>
      </c>
      <c r="F22" s="31" t="str">
        <f t="shared" si="1"/>
        <v xml:space="preserve"> </v>
      </c>
      <c r="G22" s="32"/>
      <c r="H22" s="32"/>
      <c r="I22" s="33"/>
      <c r="J22" s="32"/>
      <c r="K22" s="32"/>
      <c r="L22" s="51"/>
      <c r="M22" s="51"/>
      <c r="N22" s="32"/>
      <c r="O22" s="32"/>
      <c r="P22" s="32"/>
      <c r="Q22" s="34"/>
      <c r="R22" s="34"/>
      <c r="S22" s="35"/>
      <c r="T22" s="35"/>
      <c r="U22" s="35"/>
      <c r="V22" s="36">
        <f>IF(COUNTA(G22:K22)&gt;=2,'.'!$H$5,IF(COUNTA(G22:K22)=1,KS_E))+SUM(IF(COUNTA(R22)=1,PP_1))+SUM(IF(COUNTA(U22)=1,PP_4))+SUM(IF(COUNTA(D22)=1,Grundbeitrag))</f>
        <v>0</v>
      </c>
      <c r="W22" s="36">
        <f t="shared" si="2"/>
        <v>0</v>
      </c>
      <c r="X22" s="38"/>
    </row>
    <row r="23" spans="1:24" s="8" customFormat="1" ht="18.75" customHeight="1" x14ac:dyDescent="0.2">
      <c r="A23" s="7">
        <v>13</v>
      </c>
      <c r="B23" s="27"/>
      <c r="C23" s="28"/>
      <c r="D23" s="29"/>
      <c r="E23" s="30">
        <f t="shared" si="3"/>
        <v>1900</v>
      </c>
      <c r="F23" s="31" t="str">
        <f t="shared" si="1"/>
        <v xml:space="preserve"> </v>
      </c>
      <c r="G23" s="32"/>
      <c r="H23" s="32"/>
      <c r="I23" s="33"/>
      <c r="J23" s="32"/>
      <c r="K23" s="32"/>
      <c r="L23" s="51"/>
      <c r="M23" s="51"/>
      <c r="N23" s="32"/>
      <c r="O23" s="32"/>
      <c r="P23" s="32"/>
      <c r="Q23" s="34"/>
      <c r="R23" s="34"/>
      <c r="S23" s="35"/>
      <c r="T23" s="35"/>
      <c r="U23" s="35"/>
      <c r="V23" s="36">
        <f>IF(COUNTA(G23:K23)&gt;=2,'.'!$H$5,IF(COUNTA(G23:K23)=1,KS_E))+SUM(IF(COUNTA(R23)=1,PP_1))+SUM(IF(COUNTA(U23)=1,PP_4))+SUM(IF(COUNTA(D23)=1,Grundbeitrag))</f>
        <v>0</v>
      </c>
      <c r="W23" s="36">
        <f t="shared" si="2"/>
        <v>0</v>
      </c>
      <c r="X23" s="38"/>
    </row>
    <row r="24" spans="1:24" s="8" customFormat="1" ht="18.75" customHeight="1" x14ac:dyDescent="0.2">
      <c r="A24" s="7">
        <v>14</v>
      </c>
      <c r="B24" s="27"/>
      <c r="C24" s="28"/>
      <c r="D24" s="29"/>
      <c r="E24" s="30">
        <f t="shared" si="3"/>
        <v>1900</v>
      </c>
      <c r="F24" s="31" t="str">
        <f t="shared" si="1"/>
        <v xml:space="preserve"> </v>
      </c>
      <c r="G24" s="32"/>
      <c r="H24" s="32"/>
      <c r="I24" s="33"/>
      <c r="J24" s="32"/>
      <c r="K24" s="32"/>
      <c r="L24" s="51"/>
      <c r="M24" s="51"/>
      <c r="N24" s="32"/>
      <c r="O24" s="32"/>
      <c r="P24" s="32"/>
      <c r="Q24" s="34"/>
      <c r="R24" s="34"/>
      <c r="S24" s="35"/>
      <c r="T24" s="35"/>
      <c r="U24" s="35"/>
      <c r="V24" s="36">
        <f>IF(COUNTA(G24:K24)&gt;=2,'.'!$H$5,IF(COUNTA(G24:K24)=1,KS_E))+SUM(IF(COUNTA(R24)=1,PP_1))+SUM(IF(COUNTA(U24)=1,PP_4))+SUM(IF(COUNTA(D24)=1,Grundbeitrag))</f>
        <v>0</v>
      </c>
      <c r="W24" s="36">
        <f t="shared" si="2"/>
        <v>0</v>
      </c>
      <c r="X24" s="38"/>
    </row>
    <row r="25" spans="1:24" s="8" customFormat="1" ht="18.75" customHeight="1" x14ac:dyDescent="0.2">
      <c r="A25" s="7">
        <v>15</v>
      </c>
      <c r="B25" s="27"/>
      <c r="C25" s="28"/>
      <c r="D25" s="29"/>
      <c r="E25" s="30">
        <f t="shared" si="3"/>
        <v>1900</v>
      </c>
      <c r="F25" s="31" t="str">
        <f t="shared" si="1"/>
        <v xml:space="preserve"> </v>
      </c>
      <c r="G25" s="32"/>
      <c r="H25" s="32"/>
      <c r="I25" s="33"/>
      <c r="J25" s="32"/>
      <c r="K25" s="32"/>
      <c r="L25" s="51"/>
      <c r="M25" s="51"/>
      <c r="N25" s="32"/>
      <c r="O25" s="32"/>
      <c r="P25" s="32"/>
      <c r="Q25" s="34"/>
      <c r="R25" s="34"/>
      <c r="S25" s="35"/>
      <c r="T25" s="35"/>
      <c r="U25" s="35"/>
      <c r="V25" s="36">
        <f>IF(COUNTA(G25:K25)&gt;=2,'.'!$H$5,IF(COUNTA(G25:K25)=1,KS_E))+SUM(IF(COUNTA(R25)=1,PP_1))+SUM(IF(COUNTA(U25)=1,PP_4))+SUM(IF(COUNTA(D25)=1,Grundbeitrag))</f>
        <v>0</v>
      </c>
      <c r="W25" s="36">
        <f t="shared" si="2"/>
        <v>0</v>
      </c>
      <c r="X25" s="38"/>
    </row>
    <row r="26" spans="1:24" s="8" customFormat="1" ht="18.75" customHeight="1" x14ac:dyDescent="0.2">
      <c r="A26" s="7">
        <v>16</v>
      </c>
      <c r="B26" s="27"/>
      <c r="C26" s="28"/>
      <c r="D26" s="29"/>
      <c r="E26" s="30">
        <f t="shared" si="3"/>
        <v>1900</v>
      </c>
      <c r="F26" s="31" t="str">
        <f t="shared" si="1"/>
        <v xml:space="preserve"> </v>
      </c>
      <c r="G26" s="32"/>
      <c r="H26" s="32"/>
      <c r="I26" s="33"/>
      <c r="J26" s="32"/>
      <c r="K26" s="32"/>
      <c r="L26" s="51"/>
      <c r="M26" s="51"/>
      <c r="N26" s="32"/>
      <c r="O26" s="32"/>
      <c r="P26" s="32"/>
      <c r="Q26" s="34"/>
      <c r="R26" s="34"/>
      <c r="S26" s="35"/>
      <c r="T26" s="35"/>
      <c r="U26" s="35"/>
      <c r="V26" s="36">
        <f>IF(COUNTA(G26:K26)&gt;=2,'.'!$H$5,IF(COUNTA(G26:K26)=1,KS_E))+SUM(IF(COUNTA(R26)=1,PP_1))+SUM(IF(COUNTA(U26)=1,PP_4))+SUM(IF(COUNTA(D26)=1,Grundbeitrag))</f>
        <v>0</v>
      </c>
      <c r="W26" s="36">
        <f t="shared" si="2"/>
        <v>0</v>
      </c>
      <c r="X26" s="38"/>
    </row>
    <row r="27" spans="1:24" s="8" customFormat="1" ht="18.75" customHeight="1" x14ac:dyDescent="0.2">
      <c r="A27" s="7">
        <v>17</v>
      </c>
      <c r="B27" s="27"/>
      <c r="C27" s="28"/>
      <c r="D27" s="29"/>
      <c r="E27" s="30">
        <f t="shared" si="3"/>
        <v>1900</v>
      </c>
      <c r="F27" s="31" t="str">
        <f t="shared" si="1"/>
        <v xml:space="preserve"> </v>
      </c>
      <c r="G27" s="32"/>
      <c r="H27" s="32"/>
      <c r="I27" s="33"/>
      <c r="J27" s="32"/>
      <c r="K27" s="32"/>
      <c r="L27" s="51"/>
      <c r="M27" s="51"/>
      <c r="N27" s="32"/>
      <c r="O27" s="32"/>
      <c r="P27" s="32"/>
      <c r="Q27" s="34"/>
      <c r="R27" s="34"/>
      <c r="S27" s="35"/>
      <c r="T27" s="35"/>
      <c r="U27" s="35"/>
      <c r="V27" s="36">
        <f>IF(COUNTA(G27:K27)&gt;=2,'.'!$H$5,IF(COUNTA(G27:K27)=1,KS_E))+SUM(IF(COUNTA(R27)=1,PP_1))+SUM(IF(COUNTA(U27)=1,PP_4))+SUM(IF(COUNTA(D27)=1,Grundbeitrag))</f>
        <v>0</v>
      </c>
      <c r="W27" s="36">
        <f t="shared" si="2"/>
        <v>0</v>
      </c>
      <c r="X27" s="38"/>
    </row>
    <row r="28" spans="1:24" s="8" customFormat="1" ht="18.75" customHeight="1" x14ac:dyDescent="0.2">
      <c r="A28" s="7">
        <v>18</v>
      </c>
      <c r="B28" s="27"/>
      <c r="C28" s="28"/>
      <c r="D28" s="29"/>
      <c r="E28" s="30">
        <f t="shared" si="3"/>
        <v>1900</v>
      </c>
      <c r="F28" s="31" t="str">
        <f t="shared" si="1"/>
        <v xml:space="preserve"> </v>
      </c>
      <c r="G28" s="32"/>
      <c r="H28" s="32"/>
      <c r="I28" s="33"/>
      <c r="J28" s="32"/>
      <c r="K28" s="32"/>
      <c r="L28" s="51"/>
      <c r="M28" s="51"/>
      <c r="N28" s="32"/>
      <c r="O28" s="32"/>
      <c r="P28" s="32"/>
      <c r="Q28" s="34"/>
      <c r="R28" s="34"/>
      <c r="S28" s="35"/>
      <c r="T28" s="35"/>
      <c r="U28" s="35"/>
      <c r="V28" s="36">
        <f>IF(COUNTA(G28:K28)&gt;=2,'.'!$H$5,IF(COUNTA(G28:K28)=1,KS_E))+SUM(IF(COUNTA(R28)=1,PP_1))+SUM(IF(COUNTA(U28)=1,PP_4))+SUM(IF(COUNTA(D28)=1,Grundbeitrag))</f>
        <v>0</v>
      </c>
      <c r="W28" s="36">
        <f t="shared" si="2"/>
        <v>0</v>
      </c>
      <c r="X28" s="38"/>
    </row>
    <row r="29" spans="1:24" s="8" customFormat="1" ht="18.75" customHeight="1" x14ac:dyDescent="0.2">
      <c r="A29" s="7">
        <v>19</v>
      </c>
      <c r="B29" s="27"/>
      <c r="C29" s="28"/>
      <c r="D29" s="29"/>
      <c r="E29" s="30">
        <f t="shared" si="3"/>
        <v>1900</v>
      </c>
      <c r="F29" s="31" t="str">
        <f t="shared" si="1"/>
        <v xml:space="preserve"> </v>
      </c>
      <c r="G29" s="32"/>
      <c r="H29" s="32"/>
      <c r="I29" s="33"/>
      <c r="J29" s="32"/>
      <c r="K29" s="32"/>
      <c r="L29" s="51"/>
      <c r="M29" s="51"/>
      <c r="N29" s="32"/>
      <c r="O29" s="32"/>
      <c r="P29" s="32"/>
      <c r="Q29" s="34"/>
      <c r="R29" s="34"/>
      <c r="S29" s="35"/>
      <c r="T29" s="35"/>
      <c r="U29" s="35"/>
      <c r="V29" s="36">
        <f>IF(COUNTA(G29:K29)&gt;=2,'.'!$H$5,IF(COUNTA(G29:K29)=1,KS_E))+SUM(IF(COUNTA(R29)=1,PP_1))+SUM(IF(COUNTA(U29)=1,PP_4))+SUM(IF(COUNTA(D29)=1,Grundbeitrag))</f>
        <v>0</v>
      </c>
      <c r="W29" s="36">
        <f t="shared" si="2"/>
        <v>0</v>
      </c>
      <c r="X29" s="38"/>
    </row>
    <row r="30" spans="1:24" s="8" customFormat="1" ht="18.75" customHeight="1" x14ac:dyDescent="0.2">
      <c r="A30" s="7">
        <v>20</v>
      </c>
      <c r="B30" s="27"/>
      <c r="C30" s="28"/>
      <c r="D30" s="29"/>
      <c r="E30" s="30">
        <f t="shared" si="3"/>
        <v>1900</v>
      </c>
      <c r="F30" s="31" t="str">
        <f t="shared" si="1"/>
        <v xml:space="preserve"> </v>
      </c>
      <c r="G30" s="32"/>
      <c r="H30" s="32"/>
      <c r="I30" s="33"/>
      <c r="J30" s="32"/>
      <c r="K30" s="32"/>
      <c r="L30" s="51"/>
      <c r="M30" s="51"/>
      <c r="N30" s="32"/>
      <c r="O30" s="32"/>
      <c r="P30" s="32"/>
      <c r="Q30" s="34"/>
      <c r="R30" s="34"/>
      <c r="S30" s="35"/>
      <c r="T30" s="35"/>
      <c r="U30" s="35"/>
      <c r="V30" s="36">
        <f>IF(COUNTA(G30:K30)&gt;=2,'.'!$H$5,IF(COUNTA(G30:K30)=1,KS_E))+SUM(IF(COUNTA(R30)=1,PP_1))+SUM(IF(COUNTA(U30)=1,PP_4))+SUM(IF(COUNTA(D30)=1,Grundbeitrag))</f>
        <v>0</v>
      </c>
      <c r="W30" s="36">
        <f t="shared" si="2"/>
        <v>0</v>
      </c>
      <c r="X30" s="38"/>
    </row>
    <row r="31" spans="1:24" ht="18.75" customHeight="1" x14ac:dyDescent="0.2">
      <c r="A31" s="8"/>
      <c r="B31" s="8"/>
      <c r="C31" s="8"/>
      <c r="D31" s="8"/>
      <c r="E31" s="8"/>
      <c r="F31" s="8"/>
      <c r="G31" s="8">
        <f t="shared" ref="G31:P31" si="4">COUNTA(G11:G20)</f>
        <v>0</v>
      </c>
      <c r="H31" s="8">
        <f t="shared" si="4"/>
        <v>0</v>
      </c>
      <c r="I31" s="8">
        <f t="shared" si="4"/>
        <v>0</v>
      </c>
      <c r="J31" s="8">
        <f t="shared" si="4"/>
        <v>0</v>
      </c>
      <c r="K31" s="8">
        <f t="shared" si="4"/>
        <v>0</v>
      </c>
      <c r="L31" s="8"/>
      <c r="M31" s="8"/>
      <c r="N31" s="8">
        <f t="shared" si="4"/>
        <v>0</v>
      </c>
      <c r="O31" s="8">
        <f t="shared" si="4"/>
        <v>0</v>
      </c>
      <c r="P31" s="8">
        <f t="shared" si="4"/>
        <v>0</v>
      </c>
      <c r="Q31" s="8"/>
      <c r="R31" s="8">
        <f>COUNTA(R11:R20)</f>
        <v>0</v>
      </c>
      <c r="S31" s="8">
        <f>COUNTA(S11:S20)</f>
        <v>0</v>
      </c>
      <c r="T31" s="8"/>
      <c r="U31" s="8">
        <f>COUNTA(U11:U20)</f>
        <v>0</v>
      </c>
      <c r="X31" s="8"/>
    </row>
    <row r="32" spans="1:24" ht="18.75" customHeight="1" thickBot="1" x14ac:dyDescent="0.35">
      <c r="B32" s="1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25" t="s">
        <v>53</v>
      </c>
      <c r="V32" s="9">
        <f>SUM($V$11:$V$30)</f>
        <v>0</v>
      </c>
      <c r="W32" s="26"/>
      <c r="X32" s="8"/>
    </row>
    <row r="33" spans="1:24" ht="18.75" customHeight="1" thickTop="1" x14ac:dyDescent="0.3">
      <c r="A33" s="10" t="s">
        <v>25</v>
      </c>
      <c r="B33" s="10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25"/>
      <c r="V33" s="26"/>
      <c r="W33" s="26"/>
      <c r="X33" s="8"/>
    </row>
    <row r="34" spans="1:24" ht="18.75" customHeight="1" x14ac:dyDescent="0.25">
      <c r="A34" s="70" t="s">
        <v>39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</row>
    <row r="35" spans="1:24" ht="7.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50"/>
      <c r="M35" s="50"/>
      <c r="N35" s="23"/>
      <c r="O35" s="23"/>
      <c r="P35" s="23"/>
      <c r="Q35" s="23"/>
      <c r="R35" s="23"/>
      <c r="S35" s="23"/>
      <c r="T35" s="45"/>
      <c r="U35" s="23"/>
      <c r="V35" s="23"/>
      <c r="W35" s="45"/>
      <c r="X35" s="23"/>
    </row>
    <row r="36" spans="1:24" ht="18.75" customHeight="1" x14ac:dyDescent="0.3">
      <c r="A36" s="11" t="s">
        <v>4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7.25" x14ac:dyDescent="0.25">
      <c r="A37" s="23" t="s">
        <v>20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50"/>
      <c r="M37" s="50"/>
      <c r="N37" s="23"/>
      <c r="O37" s="23"/>
      <c r="P37" s="23"/>
      <c r="Q37" s="23"/>
      <c r="R37" s="23"/>
      <c r="S37" s="23"/>
      <c r="T37" s="45"/>
      <c r="U37" s="23"/>
      <c r="V37" s="23"/>
      <c r="W37" s="45"/>
      <c r="X37" s="23"/>
    </row>
    <row r="38" spans="1:24" ht="17.25" x14ac:dyDescent="0.25">
      <c r="A38" s="23" t="s">
        <v>21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50"/>
      <c r="M38" s="50"/>
      <c r="N38" s="23"/>
      <c r="O38" s="23"/>
      <c r="P38" s="23"/>
      <c r="Q38" s="23"/>
      <c r="R38" s="23"/>
      <c r="S38" s="23"/>
      <c r="T38" s="45"/>
      <c r="U38" s="23"/>
      <c r="V38" s="23"/>
      <c r="W38" s="45"/>
      <c r="X38" s="23"/>
    </row>
    <row r="39" spans="1:24" ht="17.25" x14ac:dyDescent="0.25">
      <c r="A39" s="23" t="s">
        <v>22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50"/>
      <c r="M39" s="50"/>
      <c r="N39" s="23"/>
      <c r="O39" s="23"/>
      <c r="P39" s="23"/>
      <c r="Q39" s="23"/>
      <c r="R39" s="23"/>
      <c r="S39" s="23"/>
      <c r="T39" s="45"/>
      <c r="U39" s="23"/>
      <c r="V39" s="23"/>
      <c r="W39" s="45"/>
      <c r="X39" s="23"/>
    </row>
    <row r="40" spans="1:24" ht="17.25" x14ac:dyDescent="0.25">
      <c r="A40" s="23" t="s">
        <v>24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50"/>
      <c r="M40" s="50"/>
      <c r="N40" s="23"/>
      <c r="O40" s="23"/>
      <c r="P40" s="23"/>
      <c r="Q40" s="23"/>
      <c r="R40" s="23"/>
      <c r="S40" s="23"/>
      <c r="T40" s="45"/>
      <c r="U40" s="23"/>
      <c r="V40" s="23"/>
      <c r="W40" s="45"/>
      <c r="X40" s="23"/>
    </row>
    <row r="41" spans="1:24" ht="17.25" x14ac:dyDescent="0.25">
      <c r="A41" s="23" t="s">
        <v>23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50"/>
      <c r="M41" s="50"/>
      <c r="N41" s="23"/>
      <c r="O41" s="23"/>
      <c r="P41" s="23"/>
      <c r="Q41" s="23"/>
      <c r="R41" s="23"/>
      <c r="S41" s="23"/>
      <c r="T41" s="45"/>
      <c r="U41" s="23"/>
      <c r="V41" s="23"/>
      <c r="W41" s="45"/>
      <c r="X41" s="23"/>
    </row>
  </sheetData>
  <sheetProtection algorithmName="SHA-512" hashValue="ftn7OYWay2vz9JQPCHYu6rxa4aEr/GVYi/NHAiZLGMptauWW2AFK/5j1GN2ai3rZsUjkbViIg5PDp3jxlitE5g==" saltValue="+WYloxT8Tr6pNQAEnVe0zg==" spinCount="100000" sheet="1" selectLockedCells="1"/>
  <mergeCells count="35">
    <mergeCell ref="A1:X1"/>
    <mergeCell ref="A2:X3"/>
    <mergeCell ref="J4:Q4"/>
    <mergeCell ref="H5:I5"/>
    <mergeCell ref="H4:I4"/>
    <mergeCell ref="C4:G4"/>
    <mergeCell ref="C5:G5"/>
    <mergeCell ref="A34:X34"/>
    <mergeCell ref="H8:H10"/>
    <mergeCell ref="F7:F10"/>
    <mergeCell ref="X7:X10"/>
    <mergeCell ref="P9:P10"/>
    <mergeCell ref="B7:B10"/>
    <mergeCell ref="N7:Q8"/>
    <mergeCell ref="E7:E10"/>
    <mergeCell ref="D7:D10"/>
    <mergeCell ref="R7:U7"/>
    <mergeCell ref="V7:V10"/>
    <mergeCell ref="N9:N10"/>
    <mergeCell ref="O9:O10"/>
    <mergeCell ref="Q9:Q10"/>
    <mergeCell ref="C7:C10"/>
    <mergeCell ref="I8:I10"/>
    <mergeCell ref="J8:J10"/>
    <mergeCell ref="K8:K10"/>
    <mergeCell ref="G8:G10"/>
    <mergeCell ref="V4:X4"/>
    <mergeCell ref="V5:X5"/>
    <mergeCell ref="R5:U5"/>
    <mergeCell ref="R4:U4"/>
    <mergeCell ref="J5:Q5"/>
    <mergeCell ref="W7:W10"/>
    <mergeCell ref="H7:M7"/>
    <mergeCell ref="L8:L10"/>
    <mergeCell ref="M8:M10"/>
  </mergeCells>
  <conditionalFormatting sqref="G31:U31 V32:W33 V11:W30">
    <cfRule type="cellIs" dxfId="2" priority="16" operator="equal">
      <formula>0</formula>
    </cfRule>
  </conditionalFormatting>
  <conditionalFormatting sqref="V11:W30">
    <cfRule type="expression" dxfId="1" priority="14">
      <formula>ISBLANK(D11)</formula>
    </cfRule>
  </conditionalFormatting>
  <conditionalFormatting sqref="G11:K30 N11:U30">
    <cfRule type="expression" dxfId="0" priority="1">
      <formula>ISBLANK($D11)</formula>
    </cfRule>
  </conditionalFormatting>
  <dataValidations count="2">
    <dataValidation type="date" allowBlank="1" showErrorMessage="1" errorTitle="Geburtsdatum" error="Bitte Datum im Format tt.mm.jjjj eingeben." sqref="D11:D30" xr:uid="{00000000-0002-0000-0000-000000000000}">
      <formula1>367</formula1>
      <formula2>73050</formula2>
    </dataValidation>
    <dataValidation type="custom" errorStyle="warning" allowBlank="1" showInputMessage="1" showErrorMessage="1" errorTitle="Geburtsdatum" error="Bitte erst das Feld Geburtsdatum ausfüllen!" sqref="G11" xr:uid="{00000000-0002-0000-0000-000001000000}">
      <formula1>NOT(ISBLANK($D11))</formula1>
    </dataValidation>
  </dataValidations>
  <printOptions horizontalCentered="1"/>
  <pageMargins left="0.19685039370078741" right="0.19685039370078741" top="0.19685039370078741" bottom="0.19685039370078741" header="0" footer="0"/>
  <pageSetup paperSize="9" scale="6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'.'!$A$1:$A$3</xm:f>
          </x14:formula1>
          <xm:sqref>N11:O30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Q19"/>
  <sheetViews>
    <sheetView topLeftCell="A4" workbookViewId="0">
      <selection activeCell="A4" sqref="A4"/>
    </sheetView>
  </sheetViews>
  <sheetFormatPr baseColWidth="10" defaultColWidth="11.42578125" defaultRowHeight="12.75" x14ac:dyDescent="0.2"/>
  <cols>
    <col min="1" max="3" width="11.42578125" style="5"/>
    <col min="4" max="14" width="12.140625" style="5" customWidth="1"/>
    <col min="15" max="16384" width="11.42578125" style="5"/>
  </cols>
  <sheetData>
    <row r="1" spans="1:17" x14ac:dyDescent="0.2">
      <c r="A1" s="12" t="s">
        <v>17</v>
      </c>
      <c r="B1" s="12" t="s">
        <v>12</v>
      </c>
      <c r="C1" s="12" t="s">
        <v>13</v>
      </c>
      <c r="D1" s="12"/>
      <c r="E1" s="100" t="s">
        <v>14</v>
      </c>
      <c r="F1" s="100"/>
      <c r="G1" s="100"/>
      <c r="H1" s="100" t="s">
        <v>6</v>
      </c>
      <c r="I1" s="100"/>
      <c r="J1" s="100"/>
      <c r="K1" s="12"/>
      <c r="L1" s="12"/>
      <c r="M1" s="12"/>
      <c r="N1" s="12"/>
      <c r="O1" s="12"/>
      <c r="P1" s="12"/>
      <c r="Q1" s="12"/>
    </row>
    <row r="2" spans="1:17" x14ac:dyDescent="0.2">
      <c r="A2" s="12" t="s">
        <v>18</v>
      </c>
      <c r="B2" s="12" t="s">
        <v>35</v>
      </c>
      <c r="C2" s="13">
        <v>1970</v>
      </c>
      <c r="D2" s="12"/>
      <c r="E2" s="46" t="s">
        <v>11</v>
      </c>
      <c r="F2" s="46" t="s">
        <v>7</v>
      </c>
      <c r="G2" s="46" t="s">
        <v>10</v>
      </c>
      <c r="H2" s="14" t="s">
        <v>11</v>
      </c>
      <c r="I2" s="14" t="s">
        <v>7</v>
      </c>
      <c r="J2" s="14" t="s">
        <v>10</v>
      </c>
      <c r="K2" s="12"/>
      <c r="L2" s="12"/>
      <c r="M2" s="12"/>
      <c r="N2" s="12"/>
      <c r="O2" s="12"/>
      <c r="P2" s="12"/>
      <c r="Q2" s="12"/>
    </row>
    <row r="3" spans="1:17" x14ac:dyDescent="0.2">
      <c r="A3" s="12" t="s">
        <v>19</v>
      </c>
      <c r="B3" s="12" t="s">
        <v>33</v>
      </c>
      <c r="C3" s="46">
        <v>1970</v>
      </c>
      <c r="D3" s="12"/>
      <c r="E3" s="15">
        <v>17.5</v>
      </c>
      <c r="F3" s="15"/>
      <c r="G3" s="15"/>
      <c r="H3" s="16">
        <v>17.5</v>
      </c>
      <c r="I3" s="16"/>
      <c r="J3" s="16"/>
      <c r="K3" s="12"/>
      <c r="L3" s="12"/>
      <c r="M3" s="12"/>
      <c r="N3" s="12"/>
      <c r="O3" s="12"/>
      <c r="P3" s="12"/>
      <c r="Q3" s="12"/>
    </row>
    <row r="4" spans="1:17" x14ac:dyDescent="0.2">
      <c r="A4" s="12"/>
      <c r="B4" s="12" t="s">
        <v>34</v>
      </c>
      <c r="C4" s="46">
        <v>1956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x14ac:dyDescent="0.2">
      <c r="A5" s="12"/>
      <c r="B5" s="12"/>
      <c r="C5" s="12"/>
      <c r="D5" s="12"/>
      <c r="E5" s="12"/>
      <c r="F5" s="12"/>
      <c r="G5" s="12"/>
      <c r="H5" s="21">
        <v>30</v>
      </c>
      <c r="I5" s="12"/>
      <c r="J5" s="12"/>
      <c r="K5" s="12"/>
      <c r="L5" s="12"/>
      <c r="M5" s="12"/>
      <c r="N5" s="12"/>
      <c r="O5" s="12"/>
      <c r="P5" s="12"/>
      <c r="Q5" s="12"/>
    </row>
    <row r="6" spans="1:17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12.75" customHeight="1" x14ac:dyDescent="0.2">
      <c r="A7" s="101" t="s">
        <v>16</v>
      </c>
      <c r="B7" s="101"/>
      <c r="C7" s="10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x14ac:dyDescent="0.2">
      <c r="A8" s="47">
        <v>1</v>
      </c>
      <c r="B8" s="47">
        <v>2</v>
      </c>
      <c r="C8" s="47">
        <v>3</v>
      </c>
      <c r="D8" s="47">
        <v>4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7" ht="25.5" x14ac:dyDescent="0.2">
      <c r="A9" s="18">
        <f>Anmeldung!R8</f>
        <v>0.77083333333333337</v>
      </c>
      <c r="B9" s="18">
        <f>Anmeldung!S8</f>
        <v>0.60416666666666663</v>
      </c>
      <c r="C9" s="18">
        <f>Anmeldung!T8</f>
        <v>0.6875</v>
      </c>
      <c r="D9" s="18">
        <f>Anmeldung!U8</f>
        <v>0.79166666666666663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ht="214.5" customHeight="1" x14ac:dyDescent="0.2">
      <c r="A10" s="19" t="str">
        <f>Anmeldung!R9</f>
        <v>Stenotreff</v>
      </c>
      <c r="B10" s="49" t="str">
        <f>Anmeldung!S9</f>
        <v>Stadtführung</v>
      </c>
      <c r="C10" s="49" t="str">
        <f>Anmeldung!T9</f>
        <v>Stadtführung 
auf dem Wasser</v>
      </c>
      <c r="D10" s="49" t="str">
        <f>Anmeldung!U9</f>
        <v>Festabend 
mit Siegerehrung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42" x14ac:dyDescent="0.2">
      <c r="A11" s="20">
        <f>Anmeldung!R10</f>
        <v>44071</v>
      </c>
      <c r="B11" s="20">
        <f>Anmeldung!S10</f>
        <v>44072</v>
      </c>
      <c r="C11" s="20">
        <f>Anmeldung!T10</f>
        <v>44072</v>
      </c>
      <c r="D11" s="20">
        <f>Anmeldung!U10</f>
        <v>44072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x14ac:dyDescent="0.2">
      <c r="A12" s="21">
        <v>0</v>
      </c>
      <c r="B12" s="21">
        <v>4.5</v>
      </c>
      <c r="C12" s="21">
        <v>9</v>
      </c>
      <c r="D12" s="21">
        <v>24.9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7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x14ac:dyDescent="0.2">
      <c r="A17" s="12"/>
      <c r="B17" s="12" t="s">
        <v>15</v>
      </c>
      <c r="C17" s="22">
        <v>4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7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7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</sheetData>
  <sheetProtection algorithmName="SHA-512" hashValue="w9YeNENHdyGOQ6huBFDzyXdvC0myCETmyO0YX4Rz4zZBEkIPJgoWuTBJ7sqbkbtZc+XlIyTiEwCmHW0tJbC8ZQ==" saltValue="yOBpOeoeFuyiYNjUz9qK7w==" spinCount="100000" sheet="1" selectLockedCells="1"/>
  <mergeCells count="3">
    <mergeCell ref="E1:G1"/>
    <mergeCell ref="H1:J1"/>
    <mergeCell ref="A7:C7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28</vt:i4>
      </vt:variant>
    </vt:vector>
  </HeadingPairs>
  <TitlesOfParts>
    <vt:vector size="30" baseType="lpstr">
      <vt:lpstr>Anmeldung</vt:lpstr>
      <vt:lpstr>.</vt:lpstr>
      <vt:lpstr>Altersklasse_E</vt:lpstr>
      <vt:lpstr>Altersklasse_J</vt:lpstr>
      <vt:lpstr>Altersklasse_S</vt:lpstr>
      <vt:lpstr>Anmeldung!Druckbereich</vt:lpstr>
      <vt:lpstr>Grundbeitrag</vt:lpstr>
      <vt:lpstr>KS_E</vt:lpstr>
      <vt:lpstr>KS_J</vt:lpstr>
      <vt:lpstr>KS_S</vt:lpstr>
      <vt:lpstr>PP_1</vt:lpstr>
      <vt:lpstr>PP_10</vt:lpstr>
      <vt:lpstr>PP_11</vt:lpstr>
      <vt:lpstr>PP_12</vt:lpstr>
      <vt:lpstr>PP_13</vt:lpstr>
      <vt:lpstr>PP_14</vt:lpstr>
      <vt:lpstr>PP_15</vt:lpstr>
      <vt:lpstr>PP_16</vt:lpstr>
      <vt:lpstr>PP_17</vt:lpstr>
      <vt:lpstr>PP_2</vt:lpstr>
      <vt:lpstr>PP_3</vt:lpstr>
      <vt:lpstr>PP_4</vt:lpstr>
      <vt:lpstr>PP_5</vt:lpstr>
      <vt:lpstr>PP_6</vt:lpstr>
      <vt:lpstr>PP_7</vt:lpstr>
      <vt:lpstr>PP_8</vt:lpstr>
      <vt:lpstr>PP_9</vt:lpstr>
      <vt:lpstr>TSW_E</vt:lpstr>
      <vt:lpstr>TSW_J</vt:lpstr>
      <vt:lpstr>TSW_S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2010-10-31T08:35:14Z</dcterms:created>
  <dcterms:modified xsi:type="dcterms:W3CDTF">2020-02-10T13:33:34Z</dcterms:modified>
</cp:coreProperties>
</file>