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filterPrivacy="1" codeName="DieseArbeitsmappe" defaultThemeVersion="124226"/>
  <xr:revisionPtr revIDLastSave="0" documentId="13_ncr:1_{9B0674F7-5867-442A-8799-B34D81B6090F}" xr6:coauthVersionLast="36" xr6:coauthVersionMax="40" xr10:uidLastSave="{00000000-0000-0000-0000-000000000000}"/>
  <bookViews>
    <workbookView xWindow="32760" yWindow="32760" windowWidth="16200" windowHeight="9750" xr2:uid="{00000000-000D-0000-FFFF-FFFF00000000}"/>
  </bookViews>
  <sheets>
    <sheet name="Anmeldung" sheetId="2" r:id="rId1"/>
    <sheet name="." sheetId="4" r:id="rId2"/>
  </sheets>
  <definedNames>
    <definedName name="Altersklasse_E">'.'!$C$4</definedName>
    <definedName name="Altersklasse_J">'.'!$C$3</definedName>
    <definedName name="Altersklasse_S">'.'!$C$2</definedName>
    <definedName name="_xlnm.Print_Area" localSheetId="0">Anmeldung!$A$1:$AO$44</definedName>
    <definedName name="Grundbeitrag">'.'!$C$17</definedName>
    <definedName name="KS_E">'.'!$H$3</definedName>
    <definedName name="KS_J">'.'!$I$3</definedName>
    <definedName name="KS_S">'.'!$J$3</definedName>
    <definedName name="PP_1">'.'!$A$12</definedName>
    <definedName name="PP_10">'.'!$J$12</definedName>
    <definedName name="PP_11">'.'!$K$12</definedName>
    <definedName name="PP_2">'.'!$B$12</definedName>
    <definedName name="PP_3">'.'!$C$12</definedName>
    <definedName name="PP_4">'.'!$D$12</definedName>
    <definedName name="PP_5">'.'!$E$12</definedName>
    <definedName name="PP_5.1">'.'!$E$13</definedName>
    <definedName name="PP_6">'.'!$F$12</definedName>
    <definedName name="PP_7">'.'!$G$12</definedName>
    <definedName name="PP_8">'.'!$H$12</definedName>
    <definedName name="PP_9">'.'!$I$12</definedName>
    <definedName name="TSW_E">'.'!$E$3</definedName>
    <definedName name="TSW_J">'.'!$F$3</definedName>
    <definedName name="TSW_S">'.'!$G$3</definedName>
  </definedNames>
  <calcPr calcId="191029"/>
</workbook>
</file>

<file path=xl/calcChain.xml><?xml version="1.0" encoding="utf-8"?>
<calcChain xmlns="http://schemas.openxmlformats.org/spreadsheetml/2006/main">
  <c r="AN13" i="2" l="1"/>
  <c r="AN14" i="2"/>
  <c r="AN15" i="2"/>
  <c r="AN16" i="2"/>
  <c r="AN17" i="2"/>
  <c r="AN18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8" i="2"/>
  <c r="AN39" i="2"/>
  <c r="AN40" i="2"/>
  <c r="AN41" i="2"/>
  <c r="E13" i="2" l="1"/>
  <c r="AB13" i="2"/>
  <c r="E14" i="2"/>
  <c r="AB14" i="2"/>
  <c r="E15" i="2"/>
  <c r="AB15" i="2"/>
  <c r="E16" i="2"/>
  <c r="AB16" i="2"/>
  <c r="E17" i="2"/>
  <c r="AB17" i="2"/>
  <c r="E18" i="2"/>
  <c r="AB18" i="2"/>
  <c r="AB19" i="2"/>
  <c r="E20" i="2"/>
  <c r="AB20" i="2"/>
  <c r="E21" i="2"/>
  <c r="AB21" i="2"/>
  <c r="E22" i="2"/>
  <c r="AB22" i="2"/>
  <c r="E23" i="2"/>
  <c r="AB23" i="2"/>
  <c r="E24" i="2"/>
  <c r="AB24" i="2"/>
  <c r="E25" i="2"/>
  <c r="AB25" i="2"/>
  <c r="E26" i="2"/>
  <c r="AB26" i="2"/>
  <c r="E27" i="2"/>
  <c r="AB27" i="2"/>
  <c r="E28" i="2"/>
  <c r="AB28" i="2"/>
  <c r="E29" i="2"/>
  <c r="AB29" i="2"/>
  <c r="E30" i="2"/>
  <c r="AB30" i="2"/>
  <c r="E31" i="2"/>
  <c r="AB31" i="2"/>
  <c r="E32" i="2"/>
  <c r="AB32" i="2"/>
  <c r="E33" i="2"/>
  <c r="AB33" i="2"/>
  <c r="E34" i="2"/>
  <c r="AB34" i="2"/>
  <c r="E35" i="2"/>
  <c r="AB35" i="2"/>
  <c r="E36" i="2"/>
  <c r="AB36" i="2"/>
  <c r="AB37" i="2"/>
  <c r="E38" i="2"/>
  <c r="AB38" i="2"/>
  <c r="E39" i="2"/>
  <c r="AB39" i="2"/>
  <c r="E40" i="2"/>
  <c r="AB40" i="2"/>
  <c r="E41" i="2"/>
  <c r="AB41" i="2"/>
  <c r="K9" i="4" l="1"/>
  <c r="K10" i="4"/>
  <c r="K11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C42" i="2"/>
  <c r="AD42" i="2"/>
  <c r="AE42" i="2"/>
  <c r="AF42" i="2"/>
  <c r="AG42" i="2"/>
  <c r="AH42" i="2"/>
  <c r="AI42" i="2"/>
  <c r="AJ42" i="2"/>
  <c r="AK42" i="2"/>
  <c r="AL42" i="2"/>
  <c r="AM42" i="2"/>
  <c r="D13" i="2" l="1"/>
  <c r="D14" i="2"/>
  <c r="D15" i="2"/>
  <c r="D16" i="2"/>
  <c r="D17" i="2"/>
  <c r="D18" i="2"/>
  <c r="D19" i="2"/>
  <c r="E19" i="2" s="1"/>
  <c r="AN19" i="2" s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E37" i="2" s="1"/>
  <c r="D38" i="2"/>
  <c r="D39" i="2"/>
  <c r="D40" i="2"/>
  <c r="D41" i="2"/>
  <c r="AN37" i="2" l="1"/>
  <c r="AB12" i="2"/>
  <c r="F42" i="2"/>
  <c r="D12" i="2"/>
  <c r="A9" i="4"/>
  <c r="A10" i="4"/>
  <c r="A11" i="4"/>
  <c r="E12" i="2" l="1"/>
  <c r="AN12" i="2" s="1"/>
  <c r="AL43" i="2" l="1"/>
</calcChain>
</file>

<file path=xl/sharedStrings.xml><?xml version="1.0" encoding="utf-8"?>
<sst xmlns="http://schemas.openxmlformats.org/spreadsheetml/2006/main" count="90" uniqueCount="78">
  <si>
    <t>Verein:</t>
  </si>
  <si>
    <t>Textbearbeitung und -gestaltung</t>
  </si>
  <si>
    <t>Professionelle Textverarbeitung</t>
  </si>
  <si>
    <t>Kurzschrift
deutsch</t>
  </si>
  <si>
    <t>Kurzschrift
englisch</t>
  </si>
  <si>
    <t>Texterfassung und Perfektion</t>
  </si>
  <si>
    <t>Ansprechpartner:</t>
  </si>
  <si>
    <t>Anschrift:</t>
  </si>
  <si>
    <t>Telefon:</t>
  </si>
  <si>
    <t>gewünschter Durchgang</t>
  </si>
  <si>
    <t>Geburts-
jahr</t>
  </si>
  <si>
    <t>Helfermeldung</t>
  </si>
  <si>
    <t>Texterfassung</t>
  </si>
  <si>
    <t>Kurzschrift</t>
  </si>
  <si>
    <t>TBG</t>
  </si>
  <si>
    <t>J</t>
  </si>
  <si>
    <t>Helfer ist auch Wettschreiber</t>
  </si>
  <si>
    <t>Tastatur-
wettbewerbe</t>
  </si>
  <si>
    <t>Bitte unbedingt nur das Geburtsjahr eintragen!</t>
  </si>
  <si>
    <t>S</t>
  </si>
  <si>
    <t>E</t>
  </si>
  <si>
    <t>Altersklasse</t>
  </si>
  <si>
    <t>Geboren vor</t>
  </si>
  <si>
    <t>--</t>
  </si>
  <si>
    <t>Tastaturwettbewerbe</t>
  </si>
  <si>
    <t>Grundbeitrag</t>
  </si>
  <si>
    <t>Veranstaltungen / Programmpunkt</t>
  </si>
  <si>
    <t>Altersgruppe</t>
  </si>
  <si>
    <t>D</t>
  </si>
  <si>
    <t>W</t>
  </si>
  <si>
    <t>DW</t>
  </si>
  <si>
    <t>Gemäß Wettschreibordnung Pkt. 2.3 hat jeder Verein, der Teilnehmer meldet, geeignete Mitarbeiter und/oder erfahrene Schreiber als Helfer zu stellen.</t>
  </si>
  <si>
    <t>Pro Wettbewerb sind dies 20 % der Zahl der Vereinsteilnehmer (d. h. pro fünf Schreiber ist ein Helfer zu melden)</t>
  </si>
  <si>
    <t>Der Wettschreibleiter darf Teilnehmer von Vereinen, die ohne triftigen Grund keine Mitarbeiter stellen, vom Wettbewerb ausschließen.</t>
  </si>
  <si>
    <t>Der Datenschutz wird bei uns groß geschrieben. Daher werden die Daten nur für diesen Zweck eingesetzt und finden nach den Meisterschaften keine Verwendung mehr.</t>
  </si>
  <si>
    <t>gesamte Rahmenprogramm anzumelden. Für Festabend und Siegerehrung erfolgt wieder eine Sitzplatzreservierung für alle Vereine.</t>
  </si>
  <si>
    <t>Kurzschrift englisch</t>
  </si>
  <si>
    <t xml:space="preserve">Da die Wettschreibleiter wichtige Orga-Hinweise vor den Wettbewerben an die Helfer verteilen und auch erster Ansprechpartner sind, benötigen wir die unter Bemerkung genannten Kontaktdaten. </t>
  </si>
  <si>
    <t>Ausfüllhinweise</t>
  </si>
  <si>
    <t>Rahmenprogramm &amp; Verpflegung</t>
  </si>
  <si>
    <t>DM-Eröffnungsfeier</t>
  </si>
  <si>
    <t>Ergebnisdienst</t>
  </si>
  <si>
    <t>Tagungsbüro</t>
  </si>
  <si>
    <t>BJCKM</t>
  </si>
  <si>
    <t>P2</t>
  </si>
  <si>
    <t>Grundklasse</t>
  </si>
  <si>
    <t>P1</t>
  </si>
  <si>
    <t>PTV Wertungshelfer</t>
  </si>
  <si>
    <t>Kurzschrift deutsch</t>
  </si>
  <si>
    <r>
      <rPr>
        <b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= Aufs.
</t>
    </r>
    <r>
      <rPr>
        <b/>
        <sz val="9"/>
        <rFont val="Calibri"/>
        <family val="2"/>
        <scheme val="minor"/>
      </rPr>
      <t>S</t>
    </r>
    <r>
      <rPr>
        <sz val="9"/>
        <rFont val="Calibri"/>
        <family val="2"/>
        <scheme val="minor"/>
      </rPr>
      <t xml:space="preserve"> = Ansag.
</t>
    </r>
    <r>
      <rPr>
        <b/>
        <sz val="9"/>
        <rFont val="Calibri"/>
        <family val="2"/>
        <scheme val="minor"/>
      </rPr>
      <t>W</t>
    </r>
    <r>
      <rPr>
        <sz val="9"/>
        <rFont val="Calibri"/>
        <family val="2"/>
        <scheme val="minor"/>
      </rPr>
      <t xml:space="preserve"> = Wert.
</t>
    </r>
    <r>
      <rPr>
        <b/>
        <sz val="9"/>
        <rFont val="Calibri"/>
        <family val="2"/>
        <scheme val="minor"/>
      </rPr>
      <t>L</t>
    </r>
    <r>
      <rPr>
        <sz val="9"/>
        <rFont val="Calibri"/>
        <family val="2"/>
        <scheme val="minor"/>
      </rPr>
      <t xml:space="preserve"> = Lesegr.</t>
    </r>
  </si>
  <si>
    <r>
      <t xml:space="preserve">Durchgangs-helfer
</t>
    </r>
    <r>
      <rPr>
        <b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= 1.DG
</t>
    </r>
    <r>
      <rPr>
        <b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= 2.DG</t>
    </r>
  </si>
  <si>
    <t>A</t>
  </si>
  <si>
    <t>L</t>
  </si>
  <si>
    <t>PTV (nur ein DG)</t>
  </si>
  <si>
    <t>nur P2</t>
  </si>
  <si>
    <t>nur Meisterklasse</t>
  </si>
  <si>
    <t>Übertragung handschriftlich</t>
  </si>
  <si>
    <t>Übertragung mit dem PC</t>
  </si>
  <si>
    <t>Stenotreff mit Abendessen</t>
  </si>
  <si>
    <t>Siegerehrung</t>
  </si>
  <si>
    <t>Weinprobe im Weingut</t>
  </si>
  <si>
    <t>Mittagsimbiss / Schule</t>
  </si>
  <si>
    <t>Altstadtführung mit Dom</t>
  </si>
  <si>
    <t>Festabend</t>
  </si>
  <si>
    <t>P1 / Grundklasse</t>
  </si>
  <si>
    <t>P2 / P1</t>
  </si>
  <si>
    <t>Gebühr pro Person an Stenografenbund 
per Überweisung zu zahlen</t>
  </si>
  <si>
    <t>Anmeldung zu den Deutschen Meisterschaften 2020</t>
  </si>
  <si>
    <r>
      <t xml:space="preserve">Bemerkung
</t>
    </r>
    <r>
      <rPr>
        <sz val="9"/>
        <color indexed="10"/>
        <rFont val="Calibri"/>
        <family val="2"/>
      </rPr>
      <t xml:space="preserve">
</t>
    </r>
    <r>
      <rPr>
        <b/>
        <sz val="9"/>
        <color rgb="FFFF0000"/>
        <rFont val="Calibri"/>
        <family val="2"/>
      </rPr>
      <t>Helfer bitte E-Mail-Adresse und Handynummer angeben</t>
    </r>
  </si>
  <si>
    <t>E-Mail-Adresse:</t>
  </si>
  <si>
    <t>Fax-Nr.:</t>
  </si>
  <si>
    <t>BJCKM: Stadtrally</t>
  </si>
  <si>
    <t xml:space="preserve">BJCKM: Abend´s im Tierpark </t>
  </si>
  <si>
    <r>
      <t xml:space="preserve">Geb.datum
(tt.mm.jjjj)
</t>
    </r>
    <r>
      <rPr>
        <b/>
        <sz val="8"/>
        <color rgb="FFFF0000"/>
        <rFont val="Calibri"/>
        <family val="2"/>
        <scheme val="minor"/>
      </rPr>
      <t>von ALLEN
Betreuern
Begleitpersonen
Funktionären
Teilnehmern</t>
    </r>
  </si>
  <si>
    <r>
      <t xml:space="preserve">Aus organisatorischen Gründen sind </t>
    </r>
    <r>
      <rPr>
        <b/>
        <sz val="13.5"/>
        <color theme="1"/>
        <rFont val="Arial"/>
        <family val="2"/>
      </rPr>
      <t xml:space="preserve">alle Wettschreiber, Helfer, Begleitpersonen und Funktionsträger namentlich und mit richtigen Geburtsdatum </t>
    </r>
    <r>
      <rPr>
        <sz val="13.5"/>
        <color theme="1"/>
        <rFont val="Arial"/>
        <family val="2"/>
      </rPr>
      <t>für das</t>
    </r>
  </si>
  <si>
    <t>Anmeldung zurück an unsere Geschäftsstelle (geschaeftsstelle@stenografenbund.de) bis zum verbindlichen Anmeldeschluss inkl. Überweisung Gesamtbetrag: 14.04.2020</t>
  </si>
  <si>
    <t>Ausschreibung +1</t>
  </si>
  <si>
    <r>
      <rPr>
        <b/>
        <sz val="9"/>
        <rFont val="Calibri"/>
        <family val="2"/>
        <scheme val="minor"/>
      </rPr>
      <t>Name, Vorname</t>
    </r>
    <r>
      <rPr>
        <sz val="9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</rPr>
      <t>von ALLEN
Betreuern
Begleitpersonen
Funktionären
Teilnehmern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</si>
</sst>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d\,\ dd/mm/"/>
    <numFmt numFmtId="165" formatCode="#,##0\ &quot;€&quot;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1"/>
      <color rgb="FF3F3F7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name val="Calibri"/>
      <family val="2"/>
      <scheme val="minor"/>
    </font>
    <font>
      <sz val="13.5"/>
      <color theme="1"/>
      <name val="Arial"/>
      <family val="2"/>
    </font>
    <font>
      <b/>
      <sz val="10"/>
      <color rgb="FFFF0000"/>
      <name val="Arial"/>
      <family val="2"/>
    </font>
    <font>
      <sz val="9"/>
      <color indexed="10"/>
      <name val="Calibri"/>
      <family val="2"/>
    </font>
    <font>
      <b/>
      <sz val="9"/>
      <name val="Calibri"/>
      <family val="2"/>
      <scheme val="minor"/>
    </font>
    <font>
      <b/>
      <sz val="9"/>
      <color rgb="FFFF0000"/>
      <name val="Calibri"/>
      <family val="2"/>
    </font>
    <font>
      <sz val="10"/>
      <color theme="0"/>
      <name val="Arial"/>
      <family val="2"/>
    </font>
    <font>
      <b/>
      <sz val="8"/>
      <color rgb="FFFF0000"/>
      <name val="Calibri"/>
      <family val="2"/>
      <scheme val="minor"/>
    </font>
    <font>
      <b/>
      <sz val="13.5"/>
      <color theme="1"/>
      <name val="Arial"/>
      <family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D65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7C8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8" fillId="2" borderId="17" applyNumberFormat="0" applyAlignment="0" applyProtection="0"/>
    <xf numFmtId="4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44" fontId="5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4" fontId="0" fillId="0" borderId="1" xfId="5" applyFont="1" applyBorder="1" applyAlignment="1">
      <alignment vertical="center"/>
    </xf>
    <xf numFmtId="164" fontId="11" fillId="5" borderId="2" xfId="3" applyNumberFormat="1" applyFont="1" applyFill="1" applyBorder="1" applyAlignment="1">
      <alignment horizontal="center" vertical="center" textRotation="90"/>
    </xf>
    <xf numFmtId="20" fontId="11" fillId="5" borderId="4" xfId="3" applyNumberFormat="1" applyFont="1" applyFill="1" applyBorder="1" applyAlignment="1">
      <alignment horizontal="center" textRotation="9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6" fillId="0" borderId="0" xfId="0" applyFont="1" applyBorder="1"/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</xf>
    <xf numFmtId="0" fontId="0" fillId="0" borderId="4" xfId="0" applyBorder="1"/>
    <xf numFmtId="0" fontId="4" fillId="4" borderId="0" xfId="4" applyFont="1" applyBorder="1" applyAlignment="1" applyProtection="1">
      <alignment horizontal="left" vertical="center"/>
    </xf>
    <xf numFmtId="0" fontId="12" fillId="0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44" fontId="2" fillId="0" borderId="0" xfId="5" applyFont="1" applyBorder="1"/>
    <xf numFmtId="0" fontId="0" fillId="0" borderId="5" xfId="0" applyBorder="1"/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0" fillId="0" borderId="0" xfId="0" applyProtection="1"/>
    <xf numFmtId="0" fontId="1" fillId="0" borderId="0" xfId="0" applyFont="1" applyProtection="1"/>
    <xf numFmtId="1" fontId="4" fillId="0" borderId="0" xfId="0" applyNumberFormat="1" applyFont="1" applyAlignment="1" applyProtection="1"/>
    <xf numFmtId="44" fontId="1" fillId="0" borderId="6" xfId="5" applyFont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 wrapText="1"/>
    </xf>
    <xf numFmtId="44" fontId="1" fillId="0" borderId="4" xfId="5" applyFont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/>
    <xf numFmtId="0" fontId="17" fillId="0" borderId="0" xfId="0" quotePrefix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44" fontId="17" fillId="0" borderId="0" xfId="5" applyFont="1" applyFill="1" applyBorder="1" applyAlignment="1">
      <alignment horizontal="center"/>
    </xf>
    <xf numFmtId="44" fontId="17" fillId="0" borderId="0" xfId="5" applyFont="1" applyFill="1" applyBorder="1" applyAlignment="1">
      <alignment horizontal="center" vertical="center"/>
    </xf>
    <xf numFmtId="20" fontId="21" fillId="0" borderId="0" xfId="3" applyNumberFormat="1" applyFont="1" applyFill="1" applyBorder="1" applyAlignment="1">
      <alignment horizontal="center" vertical="center" textRotation="90"/>
    </xf>
    <xf numFmtId="0" fontId="21" fillId="0" borderId="0" xfId="3" applyFont="1" applyFill="1" applyBorder="1" applyAlignment="1">
      <alignment horizontal="center" vertical="center" textRotation="90" shrinkToFit="1"/>
    </xf>
    <xf numFmtId="164" fontId="21" fillId="0" borderId="0" xfId="3" applyNumberFormat="1" applyFont="1" applyFill="1" applyBorder="1" applyAlignment="1">
      <alignment horizontal="center" vertical="center" textRotation="90"/>
    </xf>
    <xf numFmtId="44" fontId="17" fillId="0" borderId="0" xfId="5" applyFont="1" applyFill="1" applyBorder="1"/>
    <xf numFmtId="165" fontId="17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0" fontId="20" fillId="0" borderId="0" xfId="3" applyFont="1" applyFill="1" applyBorder="1" applyAlignment="1">
      <alignment horizontal="center" vertical="center" wrapText="1"/>
    </xf>
    <xf numFmtId="0" fontId="17" fillId="0" borderId="0" xfId="0" applyFont="1" applyFill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5" borderId="12" xfId="3" applyFont="1" applyFill="1" applyBorder="1" applyAlignment="1">
      <alignment horizontal="center" vertical="center" wrapText="1"/>
    </xf>
    <xf numFmtId="0" fontId="11" fillId="5" borderId="13" xfId="3" applyFont="1" applyFill="1" applyBorder="1" applyAlignment="1">
      <alignment horizontal="center" vertical="center" wrapText="1"/>
    </xf>
    <xf numFmtId="0" fontId="11" fillId="9" borderId="11" xfId="3" applyFont="1" applyFill="1" applyBorder="1" applyAlignment="1">
      <alignment horizontal="center" textRotation="90"/>
    </xf>
    <xf numFmtId="0" fontId="11" fillId="9" borderId="8" xfId="3" applyFont="1" applyFill="1" applyBorder="1" applyAlignment="1">
      <alignment horizontal="center" textRotation="90"/>
    </xf>
    <xf numFmtId="0" fontId="1" fillId="0" borderId="9" xfId="4" applyFont="1" applyFill="1" applyBorder="1" applyAlignment="1" applyProtection="1">
      <alignment horizontal="left" vertical="center" shrinkToFit="1"/>
      <protection locked="0"/>
    </xf>
    <xf numFmtId="0" fontId="1" fillId="0" borderId="10" xfId="4" applyFont="1" applyFill="1" applyBorder="1" applyAlignment="1" applyProtection="1">
      <alignment horizontal="left" vertical="center" shrinkToFit="1"/>
      <protection locked="0"/>
    </xf>
    <xf numFmtId="0" fontId="11" fillId="10" borderId="3" xfId="0" applyFont="1" applyFill="1" applyBorder="1" applyAlignment="1">
      <alignment horizontal="center" textRotation="90" wrapText="1"/>
    </xf>
    <xf numFmtId="0" fontId="11" fillId="10" borderId="7" xfId="0" applyFont="1" applyFill="1" applyBorder="1" applyAlignment="1">
      <alignment horizontal="center" textRotation="90" wrapText="1"/>
    </xf>
    <xf numFmtId="0" fontId="11" fillId="10" borderId="8" xfId="0" applyFont="1" applyFill="1" applyBorder="1" applyAlignment="1">
      <alignment horizontal="center" textRotation="90" wrapText="1"/>
    </xf>
    <xf numFmtId="0" fontId="11" fillId="7" borderId="14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textRotation="90"/>
    </xf>
    <xf numFmtId="0" fontId="11" fillId="8" borderId="2" xfId="3" applyFont="1" applyFill="1" applyBorder="1" applyAlignment="1">
      <alignment horizontal="center" textRotation="90"/>
    </xf>
    <xf numFmtId="0" fontId="11" fillId="11" borderId="4" xfId="4" applyFont="1" applyFill="1" applyBorder="1" applyAlignment="1">
      <alignment horizontal="center" textRotation="90"/>
    </xf>
    <xf numFmtId="0" fontId="11" fillId="11" borderId="2" xfId="4" applyFont="1" applyFill="1" applyBorder="1" applyAlignment="1">
      <alignment horizontal="center" textRotation="90"/>
    </xf>
    <xf numFmtId="0" fontId="11" fillId="6" borderId="4" xfId="0" applyFont="1" applyFill="1" applyBorder="1" applyAlignment="1">
      <alignment horizontal="center" textRotation="90" wrapText="1"/>
    </xf>
    <xf numFmtId="0" fontId="11" fillId="6" borderId="2" xfId="0" applyFont="1" applyFill="1" applyBorder="1" applyAlignment="1">
      <alignment horizontal="center" textRotation="90" wrapText="1"/>
    </xf>
    <xf numFmtId="0" fontId="11" fillId="5" borderId="11" xfId="3" applyFont="1" applyFill="1" applyBorder="1" applyAlignment="1">
      <alignment horizontal="center" textRotation="90" shrinkToFit="1"/>
    </xf>
    <xf numFmtId="0" fontId="11" fillId="5" borderId="1" xfId="3" applyFont="1" applyFill="1" applyBorder="1" applyAlignment="1">
      <alignment horizontal="center" textRotation="90" shrinkToFit="1"/>
    </xf>
    <xf numFmtId="0" fontId="11" fillId="12" borderId="4" xfId="1" applyFont="1" applyFill="1" applyBorder="1" applyAlignment="1">
      <alignment horizontal="center" textRotation="90"/>
    </xf>
    <xf numFmtId="0" fontId="11" fillId="12" borderId="2" xfId="1" applyFont="1" applyFill="1" applyBorder="1" applyAlignment="1">
      <alignment horizontal="center" textRotation="90"/>
    </xf>
    <xf numFmtId="0" fontId="11" fillId="6" borderId="3" xfId="0" applyFont="1" applyFill="1" applyBorder="1" applyAlignment="1">
      <alignment horizontal="center" vertical="center" textRotation="90" wrapText="1"/>
    </xf>
    <xf numFmtId="0" fontId="11" fillId="6" borderId="7" xfId="0" applyFont="1" applyFill="1" applyBorder="1" applyAlignment="1">
      <alignment horizontal="center" vertical="center" textRotation="90" wrapText="1"/>
    </xf>
    <xf numFmtId="0" fontId="11" fillId="6" borderId="8" xfId="0" applyFont="1" applyFill="1" applyBorder="1" applyAlignment="1">
      <alignment horizontal="center" vertical="center" textRotation="90" wrapText="1"/>
    </xf>
    <xf numFmtId="0" fontId="11" fillId="11" borderId="3" xfId="4" applyFont="1" applyFill="1" applyBorder="1" applyAlignment="1">
      <alignment horizontal="center" vertical="center" wrapText="1"/>
    </xf>
    <xf numFmtId="0" fontId="11" fillId="12" borderId="12" xfId="1" applyFont="1" applyFill="1" applyBorder="1" applyAlignment="1">
      <alignment horizontal="center" vertical="center" wrapText="1"/>
    </xf>
    <xf numFmtId="0" fontId="11" fillId="12" borderId="13" xfId="1" applyFont="1" applyFill="1" applyBorder="1" applyAlignment="1">
      <alignment horizontal="center" vertical="center" wrapText="1"/>
    </xf>
    <xf numFmtId="0" fontId="11" fillId="12" borderId="24" xfId="1" applyFont="1" applyFill="1" applyBorder="1" applyAlignment="1">
      <alignment horizontal="center" vertical="center" wrapText="1"/>
    </xf>
    <xf numFmtId="0" fontId="11" fillId="13" borderId="11" xfId="1" applyFont="1" applyFill="1" applyBorder="1" applyAlignment="1">
      <alignment horizontal="center" textRotation="90"/>
    </xf>
    <xf numFmtId="0" fontId="11" fillId="13" borderId="7" xfId="1" applyFont="1" applyFill="1" applyBorder="1" applyAlignment="1">
      <alignment horizontal="center" textRotation="90"/>
    </xf>
    <xf numFmtId="0" fontId="11" fillId="13" borderId="8" xfId="1" applyFont="1" applyFill="1" applyBorder="1" applyAlignment="1">
      <alignment horizontal="center" textRotation="90"/>
    </xf>
    <xf numFmtId="0" fontId="4" fillId="4" borderId="0" xfId="4" applyFont="1" applyBorder="1" applyAlignment="1" applyProtection="1">
      <alignment horizontal="left" vertical="center"/>
    </xf>
    <xf numFmtId="0" fontId="11" fillId="9" borderId="3" xfId="3" applyFont="1" applyFill="1" applyBorder="1" applyAlignment="1">
      <alignment horizontal="center" vertical="center" wrapText="1"/>
    </xf>
    <xf numFmtId="0" fontId="11" fillId="9" borderId="11" xfId="3" applyFont="1" applyFill="1" applyBorder="1" applyAlignment="1">
      <alignment horizontal="center" textRotation="90" wrapText="1"/>
    </xf>
    <xf numFmtId="0" fontId="11" fillId="9" borderId="7" xfId="3" applyFont="1" applyFill="1" applyBorder="1" applyAlignment="1">
      <alignment horizontal="center" textRotation="90" wrapText="1"/>
    </xf>
    <xf numFmtId="0" fontId="11" fillId="9" borderId="8" xfId="3" applyFont="1" applyFill="1" applyBorder="1" applyAlignment="1">
      <alignment horizontal="center" textRotation="90" wrapText="1"/>
    </xf>
    <xf numFmtId="0" fontId="11" fillId="9" borderId="4" xfId="3" applyFont="1" applyFill="1" applyBorder="1" applyAlignment="1">
      <alignment horizontal="center" textRotation="90"/>
    </xf>
    <xf numFmtId="0" fontId="11" fillId="9" borderId="2" xfId="3" applyFont="1" applyFill="1" applyBorder="1" applyAlignment="1">
      <alignment horizontal="center" textRotation="9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1" fillId="9" borderId="18" xfId="3" applyFont="1" applyFill="1" applyBorder="1" applyAlignment="1">
      <alignment horizontal="center" textRotation="90"/>
    </xf>
    <xf numFmtId="0" fontId="11" fillId="9" borderId="19" xfId="3" applyFont="1" applyFill="1" applyBorder="1" applyAlignment="1">
      <alignment horizontal="center" textRotation="90"/>
    </xf>
    <xf numFmtId="0" fontId="11" fillId="9" borderId="18" xfId="3" applyFont="1" applyFill="1" applyBorder="1" applyAlignment="1">
      <alignment horizontal="center" vertical="center" wrapText="1"/>
    </xf>
    <xf numFmtId="0" fontId="11" fillId="9" borderId="5" xfId="3" applyFont="1" applyFill="1" applyBorder="1" applyAlignment="1">
      <alignment horizontal="center" vertical="center" wrapText="1"/>
    </xf>
    <xf numFmtId="0" fontId="11" fillId="9" borderId="20" xfId="3" applyFont="1" applyFill="1" applyBorder="1" applyAlignment="1">
      <alignment horizontal="center" vertical="center" wrapText="1"/>
    </xf>
    <xf numFmtId="0" fontId="11" fillId="9" borderId="22" xfId="3" applyFont="1" applyFill="1" applyBorder="1" applyAlignment="1">
      <alignment horizontal="center" vertical="center" wrapText="1"/>
    </xf>
    <xf numFmtId="0" fontId="11" fillId="9" borderId="9" xfId="3" applyFont="1" applyFill="1" applyBorder="1" applyAlignment="1">
      <alignment horizontal="center" vertical="center" wrapText="1"/>
    </xf>
    <xf numFmtId="0" fontId="11" fillId="9" borderId="23" xfId="3" applyFont="1" applyFill="1" applyBorder="1" applyAlignment="1">
      <alignment horizontal="center" vertical="center" wrapText="1"/>
    </xf>
    <xf numFmtId="0" fontId="11" fillId="9" borderId="20" xfId="3" applyFont="1" applyFill="1" applyBorder="1" applyAlignment="1">
      <alignment horizontal="center" textRotation="90"/>
    </xf>
    <xf numFmtId="0" fontId="11" fillId="9" borderId="21" xfId="3" applyFont="1" applyFill="1" applyBorder="1" applyAlignment="1">
      <alignment horizontal="center" textRotation="90"/>
    </xf>
    <xf numFmtId="0" fontId="11" fillId="9" borderId="18" xfId="3" applyFont="1" applyFill="1" applyBorder="1" applyAlignment="1">
      <alignment horizontal="left" vertical="center" wrapText="1"/>
    </xf>
    <xf numFmtId="0" fontId="11" fillId="9" borderId="20" xfId="3" applyFont="1" applyFill="1" applyBorder="1" applyAlignment="1">
      <alignment horizontal="left" vertical="center" wrapText="1"/>
    </xf>
    <xf numFmtId="0" fontId="11" fillId="9" borderId="22" xfId="3" applyFont="1" applyFill="1" applyBorder="1" applyAlignment="1">
      <alignment horizontal="left" vertical="center" wrapText="1"/>
    </xf>
    <xf numFmtId="0" fontId="11" fillId="9" borderId="23" xfId="3" applyFont="1" applyFill="1" applyBorder="1" applyAlignment="1">
      <alignment horizontal="left" vertical="center" wrapText="1"/>
    </xf>
    <xf numFmtId="44" fontId="2" fillId="0" borderId="28" xfId="5" applyFont="1" applyBorder="1" applyAlignment="1">
      <alignment horizontal="right"/>
    </xf>
    <xf numFmtId="0" fontId="4" fillId="0" borderId="9" xfId="4" applyFont="1" applyFill="1" applyBorder="1" applyAlignment="1" applyProtection="1">
      <alignment horizontal="center" vertical="center"/>
      <protection locked="0"/>
    </xf>
    <xf numFmtId="0" fontId="11" fillId="5" borderId="11" xfId="3" applyFont="1" applyFill="1" applyBorder="1" applyAlignment="1">
      <alignment horizontal="left" textRotation="90" wrapText="1" shrinkToFit="1"/>
    </xf>
    <xf numFmtId="0" fontId="11" fillId="5" borderId="1" xfId="3" applyFont="1" applyFill="1" applyBorder="1" applyAlignment="1">
      <alignment horizontal="left" textRotation="90" shrinkToFit="1"/>
    </xf>
    <xf numFmtId="0" fontId="11" fillId="7" borderId="25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20" fillId="0" borderId="0" xfId="3" applyFont="1" applyFill="1" applyBorder="1" applyAlignment="1">
      <alignment horizontal="center" vertical="center" wrapText="1"/>
    </xf>
  </cellXfs>
  <cellStyles count="6">
    <cellStyle name="Eingabe" xfId="1" builtinId="20"/>
    <cellStyle name="Euro" xfId="2" xr:uid="{00000000-0005-0000-0000-000001000000}"/>
    <cellStyle name="Gut" xfId="3" builtinId="26"/>
    <cellStyle name="Neutral" xfId="4" builtinId="28"/>
    <cellStyle name="Standard" xfId="0" builtinId="0"/>
    <cellStyle name="Währung" xfId="5" builtinId="4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O69"/>
  <sheetViews>
    <sheetView showGridLines="0" showRowColHeaders="0" tabSelected="1" zoomScaleNormal="100" workbookViewId="0">
      <pane ySplit="11" topLeftCell="A12" activePane="bottomLeft" state="frozen"/>
      <selection pane="bottomLeft" activeCell="B19" sqref="B19"/>
    </sheetView>
  </sheetViews>
  <sheetFormatPr baseColWidth="10" defaultRowHeight="12.75" x14ac:dyDescent="0.2"/>
  <cols>
    <col min="1" max="1" width="3" bestFit="1" customWidth="1"/>
    <col min="2" max="2" width="22.28515625" customWidth="1"/>
    <col min="3" max="3" width="12.140625" bestFit="1" customWidth="1"/>
    <col min="4" max="4" width="12.28515625" hidden="1" customWidth="1"/>
    <col min="5" max="22" width="4" customWidth="1"/>
    <col min="23" max="24" width="4.28515625" customWidth="1"/>
    <col min="25" max="39" width="4" customWidth="1"/>
    <col min="40" max="40" width="11.7109375" customWidth="1"/>
    <col min="41" max="41" width="28.28515625" customWidth="1"/>
  </cols>
  <sheetData>
    <row r="1" spans="1:41" ht="18" x14ac:dyDescent="0.2">
      <c r="B1" s="52" t="s">
        <v>67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x14ac:dyDescent="0.2">
      <c r="B2" s="51" t="s">
        <v>75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</row>
    <row r="3" spans="1:41" ht="3.7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ht="20.25" customHeight="1" x14ac:dyDescent="0.2">
      <c r="B4" s="18" t="s">
        <v>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89" t="s">
        <v>8</v>
      </c>
      <c r="R4" s="89"/>
      <c r="S4" s="89"/>
      <c r="T4" s="89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89" t="s">
        <v>6</v>
      </c>
      <c r="AH4" s="89"/>
      <c r="AI4" s="89"/>
      <c r="AJ4" s="89"/>
      <c r="AK4" s="89"/>
      <c r="AL4" s="113"/>
      <c r="AM4" s="113"/>
      <c r="AN4" s="113"/>
      <c r="AO4" s="113"/>
    </row>
    <row r="5" spans="1:41" ht="20.25" customHeight="1" x14ac:dyDescent="0.2">
      <c r="B5" s="18" t="s">
        <v>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89" t="s">
        <v>69</v>
      </c>
      <c r="R5" s="89"/>
      <c r="S5" s="89"/>
      <c r="T5" s="89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89" t="s">
        <v>70</v>
      </c>
      <c r="AH5" s="89"/>
      <c r="AI5" s="89"/>
      <c r="AJ5" s="89"/>
      <c r="AK5" s="89"/>
      <c r="AL5" s="113"/>
      <c r="AM5" s="113"/>
      <c r="AN5" s="113"/>
      <c r="AO5" s="113"/>
    </row>
    <row r="6" spans="1:41" s="25" customFormat="1" ht="3.75" customHeight="1" thickBot="1" x14ac:dyDescent="0.25">
      <c r="B6" s="26"/>
      <c r="C6" s="26"/>
      <c r="D6" s="26"/>
      <c r="E6" s="27"/>
      <c r="F6" s="27"/>
      <c r="G6" s="27"/>
      <c r="H6" s="27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</row>
    <row r="7" spans="1:41" ht="24" customHeight="1" x14ac:dyDescent="0.2">
      <c r="B7" s="65" t="s">
        <v>77</v>
      </c>
      <c r="C7" s="53" t="s">
        <v>73</v>
      </c>
      <c r="D7" s="35" t="s">
        <v>10</v>
      </c>
      <c r="E7" s="79" t="s">
        <v>27</v>
      </c>
      <c r="F7" s="82" t="s">
        <v>17</v>
      </c>
      <c r="G7" s="82"/>
      <c r="H7" s="82"/>
      <c r="I7" s="82"/>
      <c r="J7" s="83" t="s">
        <v>3</v>
      </c>
      <c r="K7" s="84"/>
      <c r="L7" s="84"/>
      <c r="M7" s="84"/>
      <c r="N7" s="84"/>
      <c r="O7" s="85"/>
      <c r="P7" s="68" t="s">
        <v>4</v>
      </c>
      <c r="Q7" s="68"/>
      <c r="R7" s="68"/>
      <c r="S7" s="90" t="s">
        <v>11</v>
      </c>
      <c r="T7" s="90"/>
      <c r="U7" s="90"/>
      <c r="V7" s="90"/>
      <c r="W7" s="90"/>
      <c r="X7" s="90"/>
      <c r="Y7" s="90"/>
      <c r="Z7" s="90"/>
      <c r="AA7" s="90"/>
      <c r="AB7" s="90"/>
      <c r="AC7" s="56" t="s">
        <v>39</v>
      </c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62" t="s">
        <v>66</v>
      </c>
      <c r="AO7" s="116" t="s">
        <v>68</v>
      </c>
    </row>
    <row r="8" spans="1:41" ht="32.25" customHeight="1" x14ac:dyDescent="0.2">
      <c r="B8" s="66"/>
      <c r="C8" s="54"/>
      <c r="D8" s="73" t="s">
        <v>18</v>
      </c>
      <c r="E8" s="80"/>
      <c r="F8" s="71" t="s">
        <v>5</v>
      </c>
      <c r="G8" s="71" t="s">
        <v>1</v>
      </c>
      <c r="H8" s="71" t="s">
        <v>2</v>
      </c>
      <c r="I8" s="71" t="s">
        <v>9</v>
      </c>
      <c r="J8" s="77" t="s">
        <v>64</v>
      </c>
      <c r="K8" s="77" t="s">
        <v>65</v>
      </c>
      <c r="L8" s="77" t="s">
        <v>54</v>
      </c>
      <c r="M8" s="77" t="s">
        <v>55</v>
      </c>
      <c r="N8" s="86" t="s">
        <v>56</v>
      </c>
      <c r="O8" s="86" t="s">
        <v>57</v>
      </c>
      <c r="P8" s="69" t="s">
        <v>45</v>
      </c>
      <c r="Q8" s="69" t="s">
        <v>46</v>
      </c>
      <c r="R8" s="69" t="s">
        <v>44</v>
      </c>
      <c r="S8" s="100" t="s">
        <v>50</v>
      </c>
      <c r="T8" s="101"/>
      <c r="U8" s="102"/>
      <c r="V8" s="91" t="s">
        <v>47</v>
      </c>
      <c r="W8" s="108" t="s">
        <v>49</v>
      </c>
      <c r="X8" s="109"/>
      <c r="Y8" s="94" t="s">
        <v>41</v>
      </c>
      <c r="Z8" s="94" t="s">
        <v>42</v>
      </c>
      <c r="AA8" s="94" t="s">
        <v>43</v>
      </c>
      <c r="AB8" s="94" t="s">
        <v>16</v>
      </c>
      <c r="AC8" s="10">
        <v>0.77083333333333337</v>
      </c>
      <c r="AD8" s="10">
        <v>0.77083333333333337</v>
      </c>
      <c r="AE8" s="10">
        <v>0.47916666666666669</v>
      </c>
      <c r="AF8" s="10">
        <v>0.72916666666666663</v>
      </c>
      <c r="AG8" s="10">
        <v>0.79166666666666663</v>
      </c>
      <c r="AH8" s="10">
        <v>0.79166666666666663</v>
      </c>
      <c r="AI8" s="10">
        <v>0.47916666666666669</v>
      </c>
      <c r="AJ8" s="10">
        <v>0.58333333333333337</v>
      </c>
      <c r="AK8" s="10">
        <v>0.60416666666666663</v>
      </c>
      <c r="AL8" s="10">
        <v>0.83333333333333337</v>
      </c>
      <c r="AM8" s="10">
        <v>0.54166666666666663</v>
      </c>
      <c r="AN8" s="63"/>
      <c r="AO8" s="117"/>
    </row>
    <row r="9" spans="1:41" ht="60.75" customHeight="1" x14ac:dyDescent="0.2">
      <c r="B9" s="66"/>
      <c r="C9" s="54"/>
      <c r="D9" s="73"/>
      <c r="E9" s="80"/>
      <c r="F9" s="71"/>
      <c r="G9" s="71"/>
      <c r="H9" s="71"/>
      <c r="I9" s="71"/>
      <c r="J9" s="77"/>
      <c r="K9" s="77"/>
      <c r="L9" s="77"/>
      <c r="M9" s="77"/>
      <c r="N9" s="87"/>
      <c r="O9" s="87"/>
      <c r="P9" s="69"/>
      <c r="Q9" s="69"/>
      <c r="R9" s="69"/>
      <c r="S9" s="103"/>
      <c r="T9" s="104"/>
      <c r="U9" s="105"/>
      <c r="V9" s="92"/>
      <c r="W9" s="110"/>
      <c r="X9" s="111"/>
      <c r="Y9" s="94"/>
      <c r="Z9" s="94"/>
      <c r="AA9" s="94"/>
      <c r="AB9" s="94"/>
      <c r="AC9" s="75" t="s">
        <v>40</v>
      </c>
      <c r="AD9" s="75" t="s">
        <v>58</v>
      </c>
      <c r="AE9" s="75" t="s">
        <v>61</v>
      </c>
      <c r="AF9" s="75" t="s">
        <v>60</v>
      </c>
      <c r="AG9" s="75" t="s">
        <v>72</v>
      </c>
      <c r="AH9" s="75" t="s">
        <v>58</v>
      </c>
      <c r="AI9" s="75" t="s">
        <v>61</v>
      </c>
      <c r="AJ9" s="75" t="s">
        <v>62</v>
      </c>
      <c r="AK9" s="75" t="s">
        <v>71</v>
      </c>
      <c r="AL9" s="114" t="s">
        <v>63</v>
      </c>
      <c r="AM9" s="75" t="s">
        <v>59</v>
      </c>
      <c r="AN9" s="63"/>
      <c r="AO9" s="117"/>
    </row>
    <row r="10" spans="1:41" ht="60.75" customHeight="1" x14ac:dyDescent="0.2">
      <c r="B10" s="66"/>
      <c r="C10" s="54"/>
      <c r="D10" s="73"/>
      <c r="E10" s="80"/>
      <c r="F10" s="71"/>
      <c r="G10" s="71"/>
      <c r="H10" s="71"/>
      <c r="I10" s="71"/>
      <c r="J10" s="77"/>
      <c r="K10" s="77"/>
      <c r="L10" s="77"/>
      <c r="M10" s="77"/>
      <c r="N10" s="87"/>
      <c r="O10" s="87"/>
      <c r="P10" s="69"/>
      <c r="Q10" s="69"/>
      <c r="R10" s="69"/>
      <c r="S10" s="58" t="s">
        <v>12</v>
      </c>
      <c r="T10" s="58" t="s">
        <v>14</v>
      </c>
      <c r="U10" s="98" t="s">
        <v>53</v>
      </c>
      <c r="V10" s="92"/>
      <c r="W10" s="106" t="s">
        <v>48</v>
      </c>
      <c r="X10" s="58" t="s">
        <v>36</v>
      </c>
      <c r="Y10" s="94"/>
      <c r="Z10" s="94"/>
      <c r="AA10" s="94"/>
      <c r="AB10" s="94"/>
      <c r="AC10" s="76"/>
      <c r="AD10" s="76"/>
      <c r="AE10" s="76"/>
      <c r="AF10" s="76"/>
      <c r="AG10" s="76"/>
      <c r="AH10" s="76"/>
      <c r="AI10" s="76"/>
      <c r="AJ10" s="76"/>
      <c r="AK10" s="76"/>
      <c r="AL10" s="115"/>
      <c r="AM10" s="76"/>
      <c r="AN10" s="63"/>
      <c r="AO10" s="117"/>
    </row>
    <row r="11" spans="1:41" ht="50.25" customHeight="1" thickBot="1" x14ac:dyDescent="0.25">
      <c r="B11" s="67"/>
      <c r="C11" s="55"/>
      <c r="D11" s="74"/>
      <c r="E11" s="81"/>
      <c r="F11" s="72"/>
      <c r="G11" s="72"/>
      <c r="H11" s="72"/>
      <c r="I11" s="72"/>
      <c r="J11" s="78"/>
      <c r="K11" s="78"/>
      <c r="L11" s="78"/>
      <c r="M11" s="78"/>
      <c r="N11" s="88"/>
      <c r="O11" s="88"/>
      <c r="P11" s="70"/>
      <c r="Q11" s="70"/>
      <c r="R11" s="70"/>
      <c r="S11" s="59"/>
      <c r="T11" s="59"/>
      <c r="U11" s="99"/>
      <c r="V11" s="93"/>
      <c r="W11" s="107"/>
      <c r="X11" s="59"/>
      <c r="Y11" s="95"/>
      <c r="Z11" s="95"/>
      <c r="AA11" s="95"/>
      <c r="AB11" s="95"/>
      <c r="AC11" s="9">
        <v>43971</v>
      </c>
      <c r="AD11" s="9">
        <v>43971</v>
      </c>
      <c r="AE11" s="9">
        <v>43972</v>
      </c>
      <c r="AF11" s="9">
        <v>43972</v>
      </c>
      <c r="AG11" s="9">
        <v>43972</v>
      </c>
      <c r="AH11" s="9">
        <v>43972</v>
      </c>
      <c r="AI11" s="9">
        <v>43973</v>
      </c>
      <c r="AJ11" s="9">
        <v>43973</v>
      </c>
      <c r="AK11" s="9">
        <v>43973</v>
      </c>
      <c r="AL11" s="9">
        <v>43973</v>
      </c>
      <c r="AM11" s="9">
        <v>43974</v>
      </c>
      <c r="AN11" s="64"/>
      <c r="AO11" s="118"/>
    </row>
    <row r="12" spans="1:41" ht="18.75" customHeight="1" x14ac:dyDescent="0.2">
      <c r="A12" s="17">
        <v>1</v>
      </c>
      <c r="B12" s="13"/>
      <c r="C12" s="31"/>
      <c r="D12" s="16">
        <f t="shared" ref="D12" si="0">YEAR(C12)</f>
        <v>1900</v>
      </c>
      <c r="E12" s="7" t="str">
        <f t="shared" ref="E12" si="1">IF(D12&gt;0,IF(D12=1900," ",IF(D12&lt;Altersklasse_E,"E",IF(D12&lt;Altersklasse_J,"J","S")))," ")</f>
        <v xml:space="preserve"> </v>
      </c>
      <c r="F12" s="11"/>
      <c r="G12" s="11"/>
      <c r="H12" s="11"/>
      <c r="I12" s="6"/>
      <c r="J12" s="11"/>
      <c r="K12" s="23"/>
      <c r="L12" s="11"/>
      <c r="M12" s="11"/>
      <c r="N12" s="34"/>
      <c r="O12" s="34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5" t="str">
        <f>IF(COUNTA(F12:R12),IF(COUNTA(S12:X12),"x",""),"")</f>
        <v/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8">
        <f t="shared" ref="AN12:AN41" si="2">IF(B12&gt;COUNTA(B12),IF(E12="J",COUNTA(F12:H12)*TSW_J+(SUM(COUNTA(J12:M12)+COUNTA(P12:R12)))*KS_J,IF(E12="E",COUNTA(F12:H12)*TSW_E+(SUM(COUNTA(J12:M12)+COUNTA(P12:R12)))*KS_E,COUNTA(F12:H12)*TSW_S+(SUM(COUNTA(J12:M12)+COUNTA(P12:R12)))*KS_S))+Grundbeitrag,0)+IF(COUNTA(AC12)&gt;0,PP_1,0)+IF(COUNTA(AD12)&gt;0,PP_2,0)+IF(COUNTA(AE12)&gt;0,PP_3,0)+IF(COUNTA(AF12)&gt;0,PP_4,0)+IF(COUNTA(AG12)&gt;0,PP_5,0)+IF(COUNTA(AH12)&gt;0,PP_6,0)+IF(COUNTA(AI12)&gt;0,PP_7,0)+IF(COUNTA(AJ12)&gt;0,PP_8,0)+IF(COUNTA(AK12)&gt;0,PP_9,0)+IF(COUNTA(AL12)&gt;0,PP_10,0)+IF(COUNTA(AM12)&gt;0,PP_11,0)-IF(AND(COUNTA(F12:R12)=0,D12&gt;2008),15,0)+IF(AND(AG12="x",D12&lt;1990),PP_5.1,0)</f>
        <v>0</v>
      </c>
      <c r="AO12" s="28"/>
    </row>
    <row r="13" spans="1:41" ht="18.75" customHeight="1" x14ac:dyDescent="0.2">
      <c r="A13" s="17">
        <v>2</v>
      </c>
      <c r="B13" s="13"/>
      <c r="C13" s="31"/>
      <c r="D13" s="16">
        <f t="shared" ref="D13:D41" si="3">YEAR(C13)</f>
        <v>1900</v>
      </c>
      <c r="E13" s="7" t="str">
        <f t="shared" ref="E13:E41" si="4">IF(D13&gt;0,IF(D13=1900," ",IF(D13&lt;Altersklasse_E,"E",IF(D13&lt;Altersklasse_J,"J","S")))," ")</f>
        <v xml:space="preserve"> </v>
      </c>
      <c r="F13" s="11"/>
      <c r="G13" s="11"/>
      <c r="H13" s="11"/>
      <c r="I13" s="6"/>
      <c r="J13" s="11"/>
      <c r="K13" s="23"/>
      <c r="L13" s="11"/>
      <c r="M13" s="11"/>
      <c r="N13" s="34"/>
      <c r="O13" s="34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5" t="str">
        <f t="shared" ref="AB13:AB41" si="5">IF(COUNTA(F13:R13),IF(COUNTA(S13:X13),"x",""),"")</f>
        <v/>
      </c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8">
        <f t="shared" si="2"/>
        <v>0</v>
      </c>
      <c r="AO13" s="36"/>
    </row>
    <row r="14" spans="1:41" ht="18.75" customHeight="1" x14ac:dyDescent="0.2">
      <c r="A14" s="17">
        <v>3</v>
      </c>
      <c r="B14" s="13"/>
      <c r="C14" s="31"/>
      <c r="D14" s="16">
        <f t="shared" si="3"/>
        <v>1900</v>
      </c>
      <c r="E14" s="7" t="str">
        <f t="shared" si="4"/>
        <v xml:space="preserve"> </v>
      </c>
      <c r="F14" s="11"/>
      <c r="G14" s="11"/>
      <c r="H14" s="11"/>
      <c r="I14" s="6"/>
      <c r="J14" s="11"/>
      <c r="K14" s="23"/>
      <c r="L14" s="11"/>
      <c r="M14" s="11"/>
      <c r="N14" s="34"/>
      <c r="O14" s="34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5" t="str">
        <f t="shared" si="5"/>
        <v/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8">
        <f t="shared" si="2"/>
        <v>0</v>
      </c>
      <c r="AO14" s="36"/>
    </row>
    <row r="15" spans="1:41" ht="18.75" customHeight="1" x14ac:dyDescent="0.2">
      <c r="A15" s="17">
        <v>4</v>
      </c>
      <c r="B15" s="13"/>
      <c r="C15" s="31"/>
      <c r="D15" s="16">
        <f t="shared" si="3"/>
        <v>1900</v>
      </c>
      <c r="E15" s="7" t="str">
        <f t="shared" si="4"/>
        <v xml:space="preserve"> </v>
      </c>
      <c r="F15" s="11"/>
      <c r="G15" s="11"/>
      <c r="H15" s="11"/>
      <c r="I15" s="6"/>
      <c r="J15" s="11"/>
      <c r="K15" s="23"/>
      <c r="L15" s="11"/>
      <c r="M15" s="11"/>
      <c r="N15" s="34"/>
      <c r="O15" s="34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5" t="str">
        <f t="shared" si="5"/>
        <v/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8">
        <f t="shared" si="2"/>
        <v>0</v>
      </c>
      <c r="AO15" s="36"/>
    </row>
    <row r="16" spans="1:41" ht="18.75" customHeight="1" x14ac:dyDescent="0.2">
      <c r="A16" s="17">
        <v>5</v>
      </c>
      <c r="B16" s="13"/>
      <c r="C16" s="31"/>
      <c r="D16" s="16">
        <f t="shared" si="3"/>
        <v>1900</v>
      </c>
      <c r="E16" s="7" t="str">
        <f t="shared" si="4"/>
        <v xml:space="preserve"> </v>
      </c>
      <c r="F16" s="11"/>
      <c r="G16" s="11"/>
      <c r="H16" s="11"/>
      <c r="I16" s="6"/>
      <c r="J16" s="11"/>
      <c r="K16" s="23"/>
      <c r="L16" s="11"/>
      <c r="M16" s="11"/>
      <c r="N16" s="34"/>
      <c r="O16" s="34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5" t="str">
        <f t="shared" si="5"/>
        <v/>
      </c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8">
        <f t="shared" si="2"/>
        <v>0</v>
      </c>
      <c r="AO16" s="36"/>
    </row>
    <row r="17" spans="1:41" ht="18.75" customHeight="1" x14ac:dyDescent="0.2">
      <c r="A17" s="17">
        <v>6</v>
      </c>
      <c r="B17" s="13"/>
      <c r="C17" s="31"/>
      <c r="D17" s="16">
        <f t="shared" si="3"/>
        <v>1900</v>
      </c>
      <c r="E17" s="7" t="str">
        <f t="shared" si="4"/>
        <v xml:space="preserve"> </v>
      </c>
      <c r="F17" s="11"/>
      <c r="G17" s="11"/>
      <c r="H17" s="11"/>
      <c r="I17" s="6"/>
      <c r="J17" s="11"/>
      <c r="K17" s="23"/>
      <c r="L17" s="11"/>
      <c r="M17" s="11"/>
      <c r="N17" s="34"/>
      <c r="O17" s="34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5" t="str">
        <f t="shared" si="5"/>
        <v/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8">
        <f t="shared" si="2"/>
        <v>0</v>
      </c>
      <c r="AO17" s="36"/>
    </row>
    <row r="18" spans="1:41" ht="18.75" customHeight="1" x14ac:dyDescent="0.2">
      <c r="A18" s="17">
        <v>7</v>
      </c>
      <c r="B18" s="13"/>
      <c r="C18" s="31"/>
      <c r="D18" s="16">
        <f t="shared" si="3"/>
        <v>1900</v>
      </c>
      <c r="E18" s="7" t="str">
        <f t="shared" si="4"/>
        <v xml:space="preserve"> </v>
      </c>
      <c r="F18" s="11"/>
      <c r="G18" s="11"/>
      <c r="H18" s="11"/>
      <c r="I18" s="6"/>
      <c r="J18" s="11"/>
      <c r="K18" s="23"/>
      <c r="L18" s="11"/>
      <c r="M18" s="11"/>
      <c r="N18" s="34"/>
      <c r="O18" s="34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5" t="str">
        <f t="shared" si="5"/>
        <v/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8">
        <f t="shared" si="2"/>
        <v>0</v>
      </c>
      <c r="AO18" s="36"/>
    </row>
    <row r="19" spans="1:41" ht="18.75" customHeight="1" x14ac:dyDescent="0.2">
      <c r="A19" s="17">
        <v>8</v>
      </c>
      <c r="B19" s="13"/>
      <c r="C19" s="31"/>
      <c r="D19" s="16">
        <f t="shared" si="3"/>
        <v>1900</v>
      </c>
      <c r="E19" s="7" t="str">
        <f t="shared" si="4"/>
        <v xml:space="preserve"> </v>
      </c>
      <c r="F19" s="11"/>
      <c r="G19" s="11"/>
      <c r="H19" s="11"/>
      <c r="I19" s="6"/>
      <c r="J19" s="11"/>
      <c r="K19" s="23"/>
      <c r="L19" s="11"/>
      <c r="M19" s="11"/>
      <c r="N19" s="34"/>
      <c r="O19" s="34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5" t="str">
        <f t="shared" si="5"/>
        <v/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8">
        <f t="shared" si="2"/>
        <v>0</v>
      </c>
      <c r="AO19" s="36"/>
    </row>
    <row r="20" spans="1:41" ht="18.75" customHeight="1" x14ac:dyDescent="0.2">
      <c r="A20" s="17">
        <v>9</v>
      </c>
      <c r="B20" s="13"/>
      <c r="C20" s="31"/>
      <c r="D20" s="16">
        <f t="shared" si="3"/>
        <v>1900</v>
      </c>
      <c r="E20" s="7" t="str">
        <f t="shared" si="4"/>
        <v xml:space="preserve"> </v>
      </c>
      <c r="F20" s="11"/>
      <c r="G20" s="11"/>
      <c r="H20" s="11"/>
      <c r="I20" s="6"/>
      <c r="J20" s="11"/>
      <c r="K20" s="23"/>
      <c r="L20" s="11"/>
      <c r="M20" s="11"/>
      <c r="N20" s="34"/>
      <c r="O20" s="34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5" t="str">
        <f t="shared" si="5"/>
        <v/>
      </c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8">
        <f t="shared" si="2"/>
        <v>0</v>
      </c>
      <c r="AO20" s="36"/>
    </row>
    <row r="21" spans="1:41" ht="18.75" customHeight="1" x14ac:dyDescent="0.2">
      <c r="A21" s="17">
        <v>10</v>
      </c>
      <c r="B21" s="13"/>
      <c r="C21" s="31"/>
      <c r="D21" s="16">
        <f t="shared" si="3"/>
        <v>1900</v>
      </c>
      <c r="E21" s="7" t="str">
        <f t="shared" si="4"/>
        <v xml:space="preserve"> </v>
      </c>
      <c r="F21" s="11"/>
      <c r="G21" s="11"/>
      <c r="H21" s="11"/>
      <c r="I21" s="6"/>
      <c r="J21" s="11"/>
      <c r="K21" s="23"/>
      <c r="L21" s="11"/>
      <c r="M21" s="11"/>
      <c r="N21" s="34"/>
      <c r="O21" s="34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5" t="str">
        <f t="shared" si="5"/>
        <v/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8">
        <f t="shared" si="2"/>
        <v>0</v>
      </c>
      <c r="AO21" s="36"/>
    </row>
    <row r="22" spans="1:41" ht="18.75" customHeight="1" x14ac:dyDescent="0.2">
      <c r="A22" s="17">
        <v>11</v>
      </c>
      <c r="B22" s="13"/>
      <c r="C22" s="31"/>
      <c r="D22" s="16">
        <f t="shared" si="3"/>
        <v>1900</v>
      </c>
      <c r="E22" s="7" t="str">
        <f t="shared" si="4"/>
        <v xml:space="preserve"> </v>
      </c>
      <c r="F22" s="11"/>
      <c r="G22" s="11"/>
      <c r="H22" s="11"/>
      <c r="I22" s="6"/>
      <c r="J22" s="11"/>
      <c r="K22" s="23"/>
      <c r="L22" s="11"/>
      <c r="M22" s="11"/>
      <c r="N22" s="34"/>
      <c r="O22" s="34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5" t="str">
        <f t="shared" si="5"/>
        <v/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8">
        <f t="shared" si="2"/>
        <v>0</v>
      </c>
      <c r="AO22" s="36"/>
    </row>
    <row r="23" spans="1:41" ht="18.75" customHeight="1" x14ac:dyDescent="0.2">
      <c r="A23" s="17">
        <v>12</v>
      </c>
      <c r="B23" s="13"/>
      <c r="C23" s="31"/>
      <c r="D23" s="16">
        <f t="shared" si="3"/>
        <v>1900</v>
      </c>
      <c r="E23" s="7" t="str">
        <f t="shared" si="4"/>
        <v xml:space="preserve"> </v>
      </c>
      <c r="F23" s="11"/>
      <c r="G23" s="11"/>
      <c r="H23" s="11"/>
      <c r="I23" s="6"/>
      <c r="J23" s="11"/>
      <c r="K23" s="23"/>
      <c r="L23" s="11"/>
      <c r="M23" s="11"/>
      <c r="N23" s="34"/>
      <c r="O23" s="34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5" t="str">
        <f t="shared" si="5"/>
        <v/>
      </c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8">
        <f t="shared" si="2"/>
        <v>0</v>
      </c>
      <c r="AO23" s="36"/>
    </row>
    <row r="24" spans="1:41" ht="18.75" customHeight="1" x14ac:dyDescent="0.2">
      <c r="A24" s="17">
        <v>13</v>
      </c>
      <c r="B24" s="13"/>
      <c r="C24" s="31"/>
      <c r="D24" s="16">
        <f t="shared" si="3"/>
        <v>1900</v>
      </c>
      <c r="E24" s="7" t="str">
        <f t="shared" si="4"/>
        <v xml:space="preserve"> </v>
      </c>
      <c r="F24" s="11"/>
      <c r="G24" s="11"/>
      <c r="H24" s="11"/>
      <c r="I24" s="6"/>
      <c r="J24" s="11"/>
      <c r="K24" s="23"/>
      <c r="L24" s="11"/>
      <c r="M24" s="11"/>
      <c r="N24" s="34"/>
      <c r="O24" s="34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5" t="str">
        <f t="shared" si="5"/>
        <v/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8">
        <f t="shared" si="2"/>
        <v>0</v>
      </c>
      <c r="AO24" s="36"/>
    </row>
    <row r="25" spans="1:41" ht="18.75" customHeight="1" x14ac:dyDescent="0.2">
      <c r="A25" s="17">
        <v>14</v>
      </c>
      <c r="B25" s="13"/>
      <c r="C25" s="31"/>
      <c r="D25" s="16">
        <f t="shared" si="3"/>
        <v>1900</v>
      </c>
      <c r="E25" s="7" t="str">
        <f t="shared" si="4"/>
        <v xml:space="preserve"> </v>
      </c>
      <c r="F25" s="11"/>
      <c r="G25" s="11"/>
      <c r="H25" s="11"/>
      <c r="I25" s="6"/>
      <c r="J25" s="11"/>
      <c r="K25" s="23"/>
      <c r="L25" s="11"/>
      <c r="M25" s="11"/>
      <c r="N25" s="34"/>
      <c r="O25" s="34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5" t="str">
        <f t="shared" si="5"/>
        <v/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8">
        <f t="shared" si="2"/>
        <v>0</v>
      </c>
      <c r="AO25" s="36"/>
    </row>
    <row r="26" spans="1:41" ht="18.75" customHeight="1" x14ac:dyDescent="0.2">
      <c r="A26" s="17">
        <v>15</v>
      </c>
      <c r="B26" s="13"/>
      <c r="C26" s="31"/>
      <c r="D26" s="16">
        <f t="shared" si="3"/>
        <v>1900</v>
      </c>
      <c r="E26" s="7" t="str">
        <f t="shared" si="4"/>
        <v xml:space="preserve"> </v>
      </c>
      <c r="F26" s="11"/>
      <c r="G26" s="11"/>
      <c r="H26" s="11"/>
      <c r="I26" s="6"/>
      <c r="J26" s="11"/>
      <c r="K26" s="23"/>
      <c r="L26" s="11"/>
      <c r="M26" s="11"/>
      <c r="N26" s="34"/>
      <c r="O26" s="34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5" t="str">
        <f t="shared" si="5"/>
        <v/>
      </c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8">
        <f t="shared" si="2"/>
        <v>0</v>
      </c>
      <c r="AO26" s="36"/>
    </row>
    <row r="27" spans="1:41" ht="18.75" customHeight="1" x14ac:dyDescent="0.2">
      <c r="A27" s="17">
        <v>16</v>
      </c>
      <c r="B27" s="13"/>
      <c r="C27" s="31"/>
      <c r="D27" s="16">
        <f t="shared" si="3"/>
        <v>1900</v>
      </c>
      <c r="E27" s="7" t="str">
        <f t="shared" si="4"/>
        <v xml:space="preserve"> </v>
      </c>
      <c r="F27" s="11"/>
      <c r="G27" s="11"/>
      <c r="H27" s="11"/>
      <c r="I27" s="6"/>
      <c r="J27" s="11"/>
      <c r="K27" s="23"/>
      <c r="L27" s="11"/>
      <c r="M27" s="11"/>
      <c r="N27" s="34"/>
      <c r="O27" s="34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5" t="str">
        <f t="shared" si="5"/>
        <v/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8">
        <f t="shared" si="2"/>
        <v>0</v>
      </c>
      <c r="AO27" s="36"/>
    </row>
    <row r="28" spans="1:41" ht="18.75" customHeight="1" x14ac:dyDescent="0.2">
      <c r="A28" s="17">
        <v>17</v>
      </c>
      <c r="B28" s="13"/>
      <c r="C28" s="31"/>
      <c r="D28" s="16">
        <f t="shared" si="3"/>
        <v>1900</v>
      </c>
      <c r="E28" s="7" t="str">
        <f t="shared" si="4"/>
        <v xml:space="preserve"> </v>
      </c>
      <c r="F28" s="11"/>
      <c r="G28" s="11"/>
      <c r="H28" s="11"/>
      <c r="I28" s="6"/>
      <c r="J28" s="11"/>
      <c r="K28" s="23"/>
      <c r="L28" s="11"/>
      <c r="M28" s="11"/>
      <c r="N28" s="34"/>
      <c r="O28" s="34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5" t="str">
        <f t="shared" si="5"/>
        <v/>
      </c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8">
        <f t="shared" si="2"/>
        <v>0</v>
      </c>
      <c r="AO28" s="36"/>
    </row>
    <row r="29" spans="1:41" ht="18.75" customHeight="1" x14ac:dyDescent="0.2">
      <c r="A29" s="17">
        <v>18</v>
      </c>
      <c r="B29" s="13"/>
      <c r="C29" s="31"/>
      <c r="D29" s="16">
        <f t="shared" si="3"/>
        <v>1900</v>
      </c>
      <c r="E29" s="7" t="str">
        <f t="shared" si="4"/>
        <v xml:space="preserve"> </v>
      </c>
      <c r="F29" s="11"/>
      <c r="G29" s="11"/>
      <c r="H29" s="11"/>
      <c r="I29" s="6"/>
      <c r="J29" s="11"/>
      <c r="K29" s="23"/>
      <c r="L29" s="11"/>
      <c r="M29" s="11"/>
      <c r="N29" s="34"/>
      <c r="O29" s="34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5" t="str">
        <f t="shared" si="5"/>
        <v/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8">
        <f t="shared" si="2"/>
        <v>0</v>
      </c>
      <c r="AO29" s="36"/>
    </row>
    <row r="30" spans="1:41" ht="18.75" customHeight="1" x14ac:dyDescent="0.2">
      <c r="A30" s="17">
        <v>19</v>
      </c>
      <c r="B30" s="13"/>
      <c r="C30" s="31"/>
      <c r="D30" s="16">
        <f t="shared" si="3"/>
        <v>1900</v>
      </c>
      <c r="E30" s="7" t="str">
        <f t="shared" si="4"/>
        <v xml:space="preserve"> </v>
      </c>
      <c r="F30" s="11"/>
      <c r="G30" s="11"/>
      <c r="H30" s="11"/>
      <c r="I30" s="6"/>
      <c r="J30" s="11"/>
      <c r="K30" s="23"/>
      <c r="L30" s="11"/>
      <c r="M30" s="11"/>
      <c r="N30" s="34"/>
      <c r="O30" s="34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5" t="str">
        <f t="shared" si="5"/>
        <v/>
      </c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8">
        <f t="shared" si="2"/>
        <v>0</v>
      </c>
      <c r="AO30" s="36"/>
    </row>
    <row r="31" spans="1:41" ht="18.75" customHeight="1" x14ac:dyDescent="0.2">
      <c r="A31" s="17">
        <v>20</v>
      </c>
      <c r="B31" s="13"/>
      <c r="C31" s="31"/>
      <c r="D31" s="16">
        <f t="shared" si="3"/>
        <v>1900</v>
      </c>
      <c r="E31" s="7" t="str">
        <f t="shared" si="4"/>
        <v xml:space="preserve"> </v>
      </c>
      <c r="F31" s="11"/>
      <c r="G31" s="11"/>
      <c r="H31" s="11"/>
      <c r="I31" s="6"/>
      <c r="J31" s="11"/>
      <c r="K31" s="23"/>
      <c r="L31" s="11"/>
      <c r="M31" s="11"/>
      <c r="N31" s="34"/>
      <c r="O31" s="34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5" t="str">
        <f t="shared" si="5"/>
        <v/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8">
        <f t="shared" si="2"/>
        <v>0</v>
      </c>
      <c r="AO31" s="36"/>
    </row>
    <row r="32" spans="1:41" ht="18.75" customHeight="1" x14ac:dyDescent="0.2">
      <c r="A32" s="17">
        <v>21</v>
      </c>
      <c r="B32" s="13"/>
      <c r="C32" s="31"/>
      <c r="D32" s="16">
        <f t="shared" si="3"/>
        <v>1900</v>
      </c>
      <c r="E32" s="7" t="str">
        <f t="shared" si="4"/>
        <v xml:space="preserve"> </v>
      </c>
      <c r="F32" s="11"/>
      <c r="G32" s="11"/>
      <c r="H32" s="11"/>
      <c r="I32" s="6"/>
      <c r="J32" s="11"/>
      <c r="K32" s="23"/>
      <c r="L32" s="11"/>
      <c r="M32" s="11"/>
      <c r="N32" s="34"/>
      <c r="O32" s="34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5" t="str">
        <f t="shared" si="5"/>
        <v/>
      </c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8">
        <f t="shared" si="2"/>
        <v>0</v>
      </c>
      <c r="AO32" s="36"/>
    </row>
    <row r="33" spans="1:41" ht="18.75" customHeight="1" x14ac:dyDescent="0.2">
      <c r="A33" s="17">
        <v>22</v>
      </c>
      <c r="B33" s="13"/>
      <c r="C33" s="31"/>
      <c r="D33" s="16">
        <f t="shared" si="3"/>
        <v>1900</v>
      </c>
      <c r="E33" s="7" t="str">
        <f t="shared" si="4"/>
        <v xml:space="preserve"> </v>
      </c>
      <c r="F33" s="11"/>
      <c r="G33" s="11"/>
      <c r="H33" s="11"/>
      <c r="I33" s="6"/>
      <c r="J33" s="11"/>
      <c r="K33" s="23"/>
      <c r="L33" s="11"/>
      <c r="M33" s="11"/>
      <c r="N33" s="34"/>
      <c r="O33" s="34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5" t="str">
        <f t="shared" si="5"/>
        <v/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8">
        <f t="shared" si="2"/>
        <v>0</v>
      </c>
      <c r="AO33" s="36"/>
    </row>
    <row r="34" spans="1:41" ht="18.75" customHeight="1" x14ac:dyDescent="0.2">
      <c r="A34" s="17">
        <v>23</v>
      </c>
      <c r="B34" s="13"/>
      <c r="C34" s="31"/>
      <c r="D34" s="16">
        <f t="shared" si="3"/>
        <v>1900</v>
      </c>
      <c r="E34" s="7" t="str">
        <f t="shared" si="4"/>
        <v xml:space="preserve"> </v>
      </c>
      <c r="F34" s="11"/>
      <c r="G34" s="11"/>
      <c r="H34" s="11"/>
      <c r="I34" s="6"/>
      <c r="J34" s="11"/>
      <c r="K34" s="23"/>
      <c r="L34" s="11"/>
      <c r="M34" s="11"/>
      <c r="N34" s="34"/>
      <c r="O34" s="34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5" t="str">
        <f t="shared" si="5"/>
        <v/>
      </c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8">
        <f t="shared" si="2"/>
        <v>0</v>
      </c>
      <c r="AO34" s="36"/>
    </row>
    <row r="35" spans="1:41" ht="18.75" customHeight="1" x14ac:dyDescent="0.2">
      <c r="A35" s="17">
        <v>24</v>
      </c>
      <c r="B35" s="13"/>
      <c r="C35" s="31"/>
      <c r="D35" s="16">
        <f t="shared" si="3"/>
        <v>1900</v>
      </c>
      <c r="E35" s="7" t="str">
        <f t="shared" si="4"/>
        <v xml:space="preserve"> </v>
      </c>
      <c r="F35" s="11"/>
      <c r="G35" s="11"/>
      <c r="H35" s="11"/>
      <c r="I35" s="6"/>
      <c r="J35" s="11"/>
      <c r="K35" s="23"/>
      <c r="L35" s="11"/>
      <c r="M35" s="11"/>
      <c r="N35" s="34"/>
      <c r="O35" s="34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5" t="str">
        <f t="shared" si="5"/>
        <v/>
      </c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8">
        <f t="shared" si="2"/>
        <v>0</v>
      </c>
      <c r="AO35" s="36"/>
    </row>
    <row r="36" spans="1:41" ht="18.75" customHeight="1" x14ac:dyDescent="0.2">
      <c r="A36" s="17">
        <v>25</v>
      </c>
      <c r="B36" s="13"/>
      <c r="C36" s="31"/>
      <c r="D36" s="16">
        <f t="shared" si="3"/>
        <v>1900</v>
      </c>
      <c r="E36" s="7" t="str">
        <f t="shared" si="4"/>
        <v xml:space="preserve"> </v>
      </c>
      <c r="F36" s="11"/>
      <c r="G36" s="11"/>
      <c r="H36" s="11"/>
      <c r="I36" s="6"/>
      <c r="J36" s="11"/>
      <c r="K36" s="23"/>
      <c r="L36" s="11"/>
      <c r="M36" s="11"/>
      <c r="N36" s="34"/>
      <c r="O36" s="34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5" t="str">
        <f t="shared" si="5"/>
        <v/>
      </c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8">
        <f t="shared" si="2"/>
        <v>0</v>
      </c>
      <c r="AO36" s="36"/>
    </row>
    <row r="37" spans="1:41" s="1" customFormat="1" ht="18.75" customHeight="1" x14ac:dyDescent="0.25">
      <c r="A37" s="17">
        <v>26</v>
      </c>
      <c r="B37" s="13"/>
      <c r="C37" s="31"/>
      <c r="D37" s="16">
        <f t="shared" si="3"/>
        <v>1900</v>
      </c>
      <c r="E37" s="7" t="str">
        <f t="shared" si="4"/>
        <v xml:space="preserve"> </v>
      </c>
      <c r="F37" s="11"/>
      <c r="G37" s="11"/>
      <c r="H37" s="11"/>
      <c r="I37" s="6"/>
      <c r="J37" s="11"/>
      <c r="K37" s="23"/>
      <c r="L37" s="11"/>
      <c r="M37" s="11"/>
      <c r="N37" s="34"/>
      <c r="O37" s="34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5" t="str">
        <f t="shared" si="5"/>
        <v/>
      </c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8">
        <f t="shared" si="2"/>
        <v>0</v>
      </c>
      <c r="AO37" s="36"/>
    </row>
    <row r="38" spans="1:41" s="3" customFormat="1" ht="18.75" customHeight="1" x14ac:dyDescent="0.2">
      <c r="A38" s="17">
        <v>27</v>
      </c>
      <c r="B38" s="13"/>
      <c r="C38" s="31"/>
      <c r="D38" s="16">
        <f t="shared" si="3"/>
        <v>1900</v>
      </c>
      <c r="E38" s="7" t="str">
        <f t="shared" si="4"/>
        <v xml:space="preserve"> </v>
      </c>
      <c r="F38" s="11"/>
      <c r="G38" s="11"/>
      <c r="H38" s="11"/>
      <c r="I38" s="6"/>
      <c r="J38" s="11"/>
      <c r="K38" s="23"/>
      <c r="L38" s="11"/>
      <c r="M38" s="11"/>
      <c r="N38" s="34"/>
      <c r="O38" s="34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5" t="str">
        <f t="shared" si="5"/>
        <v/>
      </c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8">
        <f t="shared" si="2"/>
        <v>0</v>
      </c>
      <c r="AO38" s="36"/>
    </row>
    <row r="39" spans="1:41" s="3" customFormat="1" ht="18.75" customHeight="1" x14ac:dyDescent="0.2">
      <c r="A39" s="17">
        <v>28</v>
      </c>
      <c r="B39" s="13"/>
      <c r="C39" s="31"/>
      <c r="D39" s="16">
        <f t="shared" si="3"/>
        <v>1900</v>
      </c>
      <c r="E39" s="7" t="str">
        <f t="shared" si="4"/>
        <v xml:space="preserve"> </v>
      </c>
      <c r="F39" s="11"/>
      <c r="G39" s="11"/>
      <c r="H39" s="11"/>
      <c r="I39" s="6"/>
      <c r="J39" s="11"/>
      <c r="K39" s="23"/>
      <c r="L39" s="11"/>
      <c r="M39" s="11"/>
      <c r="N39" s="34"/>
      <c r="O39" s="34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5" t="str">
        <f t="shared" si="5"/>
        <v/>
      </c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8">
        <f t="shared" si="2"/>
        <v>0</v>
      </c>
      <c r="AO39" s="36"/>
    </row>
    <row r="40" spans="1:41" s="3" customFormat="1" ht="18.75" customHeight="1" x14ac:dyDescent="0.2">
      <c r="A40" s="17">
        <v>29</v>
      </c>
      <c r="B40" s="13"/>
      <c r="C40" s="31"/>
      <c r="D40" s="16">
        <f t="shared" si="3"/>
        <v>1900</v>
      </c>
      <c r="E40" s="7" t="str">
        <f t="shared" si="4"/>
        <v xml:space="preserve"> </v>
      </c>
      <c r="F40" s="11"/>
      <c r="G40" s="11"/>
      <c r="H40" s="11"/>
      <c r="I40" s="6"/>
      <c r="J40" s="11"/>
      <c r="K40" s="23"/>
      <c r="L40" s="11"/>
      <c r="M40" s="11"/>
      <c r="N40" s="34"/>
      <c r="O40" s="34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5" t="str">
        <f t="shared" si="5"/>
        <v/>
      </c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8">
        <f t="shared" si="2"/>
        <v>0</v>
      </c>
      <c r="AO40" s="36"/>
    </row>
    <row r="41" spans="1:41" s="3" customFormat="1" ht="18.75" customHeight="1" x14ac:dyDescent="0.2">
      <c r="A41" s="17">
        <v>30</v>
      </c>
      <c r="B41" s="13"/>
      <c r="C41" s="31"/>
      <c r="D41" s="16">
        <f t="shared" si="3"/>
        <v>1900</v>
      </c>
      <c r="E41" s="7" t="str">
        <f t="shared" si="4"/>
        <v xml:space="preserve"> </v>
      </c>
      <c r="F41" s="11"/>
      <c r="G41" s="11"/>
      <c r="H41" s="11"/>
      <c r="I41" s="6"/>
      <c r="J41" s="11"/>
      <c r="K41" s="23"/>
      <c r="L41" s="11"/>
      <c r="M41" s="11"/>
      <c r="N41" s="34"/>
      <c r="O41" s="34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5" t="str">
        <f t="shared" si="5"/>
        <v/>
      </c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8">
        <f t="shared" si="2"/>
        <v>0</v>
      </c>
      <c r="AO41" s="36"/>
    </row>
    <row r="42" spans="1:41" s="3" customFormat="1" ht="12.75" customHeight="1" x14ac:dyDescent="0.2">
      <c r="F42" s="3">
        <f t="shared" ref="F42:AM42" si="6">COUNTA(F12:F41)</f>
        <v>0</v>
      </c>
      <c r="G42" s="3">
        <f t="shared" si="6"/>
        <v>0</v>
      </c>
      <c r="H42" s="3">
        <f t="shared" si="6"/>
        <v>0</v>
      </c>
      <c r="I42" s="3">
        <f t="shared" si="6"/>
        <v>0</v>
      </c>
      <c r="J42" s="3">
        <f t="shared" si="6"/>
        <v>0</v>
      </c>
      <c r="K42" s="3">
        <f t="shared" si="6"/>
        <v>0</v>
      </c>
      <c r="L42" s="3">
        <f t="shared" si="6"/>
        <v>0</v>
      </c>
      <c r="M42" s="3">
        <f t="shared" si="6"/>
        <v>0</v>
      </c>
      <c r="N42" s="3">
        <f t="shared" si="6"/>
        <v>0</v>
      </c>
      <c r="O42" s="3">
        <f t="shared" si="6"/>
        <v>0</v>
      </c>
      <c r="P42" s="3">
        <f t="shared" si="6"/>
        <v>0</v>
      </c>
      <c r="Q42" s="3">
        <f t="shared" si="6"/>
        <v>0</v>
      </c>
      <c r="R42" s="3">
        <f t="shared" si="6"/>
        <v>0</v>
      </c>
      <c r="S42" s="3">
        <f t="shared" si="6"/>
        <v>0</v>
      </c>
      <c r="T42" s="3">
        <f t="shared" si="6"/>
        <v>0</v>
      </c>
      <c r="U42" s="3">
        <f t="shared" si="6"/>
        <v>0</v>
      </c>
      <c r="V42" s="3">
        <f t="shared" si="6"/>
        <v>0</v>
      </c>
      <c r="W42" s="3">
        <f t="shared" si="6"/>
        <v>0</v>
      </c>
      <c r="X42" s="3">
        <f t="shared" si="6"/>
        <v>0</v>
      </c>
      <c r="Y42" s="3">
        <f t="shared" si="6"/>
        <v>0</v>
      </c>
      <c r="Z42" s="3">
        <f t="shared" si="6"/>
        <v>0</v>
      </c>
      <c r="AA42" s="3">
        <f t="shared" si="6"/>
        <v>0</v>
      </c>
      <c r="AC42" s="3">
        <f t="shared" si="6"/>
        <v>0</v>
      </c>
      <c r="AD42" s="3">
        <f t="shared" si="6"/>
        <v>0</v>
      </c>
      <c r="AE42" s="3">
        <f t="shared" si="6"/>
        <v>0</v>
      </c>
      <c r="AF42" s="3">
        <f t="shared" si="6"/>
        <v>0</v>
      </c>
      <c r="AG42" s="3">
        <f t="shared" si="6"/>
        <v>0</v>
      </c>
      <c r="AH42" s="3">
        <f t="shared" si="6"/>
        <v>0</v>
      </c>
      <c r="AI42" s="3">
        <f t="shared" si="6"/>
        <v>0</v>
      </c>
      <c r="AJ42" s="3">
        <f t="shared" si="6"/>
        <v>0</v>
      </c>
      <c r="AK42" s="3">
        <f t="shared" si="6"/>
        <v>0</v>
      </c>
      <c r="AL42" s="3">
        <f t="shared" si="6"/>
        <v>0</v>
      </c>
      <c r="AM42" s="3">
        <f t="shared" si="6"/>
        <v>0</v>
      </c>
      <c r="AN42" s="22"/>
    </row>
    <row r="43" spans="1:41" s="3" customFormat="1" ht="18.75" customHeight="1" thickBot="1" x14ac:dyDescent="0.3">
      <c r="AG43" s="14"/>
      <c r="AH43" s="14"/>
      <c r="AI43" s="14"/>
      <c r="AJ43" s="14"/>
      <c r="AK43" s="14"/>
      <c r="AL43" s="112">
        <f>SUM($AN$12:$AN$41)</f>
        <v>0</v>
      </c>
      <c r="AM43" s="112"/>
      <c r="AN43" s="112"/>
    </row>
    <row r="44" spans="1:41" s="3" customFormat="1" ht="18.75" customHeight="1" thickTop="1" x14ac:dyDescent="0.3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1"/>
      <c r="AO44" s="24"/>
    </row>
    <row r="45" spans="1:41" s="3" customFormat="1" ht="18.75" customHeight="1" x14ac:dyDescent="0.3">
      <c r="A45" s="24" t="s">
        <v>38</v>
      </c>
    </row>
    <row r="46" spans="1:41" s="3" customFormat="1" ht="18.75" customHeight="1" x14ac:dyDescent="0.25">
      <c r="A46" s="50" t="s">
        <v>74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</row>
    <row r="47" spans="1:41" s="3" customFormat="1" ht="18.75" customHeight="1" x14ac:dyDescent="0.25">
      <c r="A47" s="19" t="s">
        <v>35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32"/>
      <c r="O47" s="32"/>
      <c r="P47" s="19"/>
      <c r="Q47" s="19"/>
      <c r="R47" s="19"/>
      <c r="S47" s="19"/>
      <c r="T47" s="19"/>
      <c r="U47" s="19"/>
      <c r="V47" s="2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33"/>
      <c r="AH47" s="19"/>
      <c r="AI47" s="19"/>
      <c r="AJ47" s="33"/>
      <c r="AK47" s="19"/>
      <c r="AL47" s="30"/>
      <c r="AM47" s="19"/>
      <c r="AN47" s="19"/>
      <c r="AO47" s="19"/>
    </row>
    <row r="48" spans="1:41" s="3" customFormat="1" ht="18.75" customHeight="1" x14ac:dyDescent="0.3">
      <c r="A48" s="20" t="s">
        <v>11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3" customFormat="1" ht="18.75" customHeight="1" x14ac:dyDescent="0.25">
      <c r="A49" s="19" t="s">
        <v>31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32"/>
      <c r="O49" s="32"/>
      <c r="P49" s="19"/>
      <c r="Q49" s="19"/>
      <c r="R49" s="19"/>
      <c r="S49" s="19"/>
      <c r="T49" s="19"/>
      <c r="U49" s="19"/>
      <c r="V49" s="2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33"/>
      <c r="AH49" s="19"/>
      <c r="AI49" s="19"/>
      <c r="AJ49" s="33"/>
      <c r="AK49" s="19"/>
      <c r="AL49" s="30"/>
      <c r="AM49" s="19"/>
      <c r="AN49" s="19"/>
      <c r="AO49" s="19"/>
    </row>
    <row r="50" spans="1:41" s="3" customFormat="1" ht="18.75" customHeight="1" x14ac:dyDescent="0.25">
      <c r="A50" s="19" t="s">
        <v>32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32"/>
      <c r="O50" s="32"/>
      <c r="P50" s="19"/>
      <c r="Q50" s="19"/>
      <c r="R50" s="19"/>
      <c r="S50" s="19"/>
      <c r="T50" s="19"/>
      <c r="U50" s="19"/>
      <c r="V50" s="2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33"/>
      <c r="AH50" s="19"/>
      <c r="AI50" s="19"/>
      <c r="AJ50" s="33"/>
      <c r="AK50" s="19"/>
      <c r="AL50" s="30"/>
      <c r="AM50" s="19"/>
      <c r="AN50" s="19"/>
      <c r="AO50" s="19"/>
    </row>
    <row r="51" spans="1:41" s="3" customFormat="1" ht="18.75" customHeight="1" x14ac:dyDescent="0.25">
      <c r="A51" s="19" t="s">
        <v>33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32"/>
      <c r="O51" s="32"/>
      <c r="P51" s="19"/>
      <c r="Q51" s="19"/>
      <c r="R51" s="19"/>
      <c r="S51" s="19"/>
      <c r="T51" s="19"/>
      <c r="U51" s="19"/>
      <c r="V51" s="2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33"/>
      <c r="AH51" s="19"/>
      <c r="AI51" s="19"/>
      <c r="AJ51" s="33"/>
      <c r="AK51" s="19"/>
      <c r="AL51" s="30"/>
      <c r="AM51" s="19"/>
      <c r="AN51" s="19"/>
      <c r="AO51" s="19"/>
    </row>
    <row r="52" spans="1:41" s="3" customFormat="1" ht="18.75" customHeight="1" x14ac:dyDescent="0.25">
      <c r="A52" s="19" t="s">
        <v>37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32"/>
      <c r="O52" s="32"/>
      <c r="P52" s="19"/>
      <c r="Q52" s="19"/>
      <c r="R52" s="19"/>
      <c r="S52" s="19"/>
      <c r="T52" s="19"/>
      <c r="U52" s="19"/>
      <c r="V52" s="2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33"/>
      <c r="AH52" s="19"/>
      <c r="AI52" s="19"/>
      <c r="AJ52" s="33"/>
      <c r="AK52" s="19"/>
      <c r="AL52" s="30"/>
      <c r="AM52" s="19"/>
      <c r="AN52" s="19"/>
      <c r="AO52" s="19"/>
    </row>
    <row r="53" spans="1:41" s="3" customFormat="1" ht="18.75" customHeight="1" x14ac:dyDescent="0.25">
      <c r="A53" s="19" t="s">
        <v>34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32"/>
      <c r="O53" s="32"/>
      <c r="P53" s="19"/>
      <c r="Q53" s="19"/>
      <c r="R53" s="19"/>
      <c r="S53" s="19"/>
      <c r="T53" s="19"/>
      <c r="U53" s="19"/>
      <c r="V53" s="2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33"/>
      <c r="AH53" s="19"/>
      <c r="AI53" s="19"/>
      <c r="AJ53" s="33"/>
      <c r="AK53" s="19"/>
      <c r="AL53" s="30"/>
      <c r="AM53" s="19"/>
      <c r="AN53" s="19"/>
      <c r="AO53" s="19"/>
    </row>
    <row r="54" spans="1:41" s="4" customFormat="1" ht="18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/>
    </row>
    <row r="55" spans="1:41" s="3" customFormat="1" ht="18.75" customHeight="1" x14ac:dyDescent="0.2">
      <c r="AN55"/>
    </row>
    <row r="56" spans="1:41" s="3" customFormat="1" ht="18.75" customHeight="1" x14ac:dyDescent="0.2">
      <c r="AN56"/>
    </row>
    <row r="57" spans="1:41" s="3" customFormat="1" ht="18.75" customHeight="1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AN57"/>
    </row>
    <row r="58" spans="1:41" s="3" customFormat="1" ht="18.7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AN58"/>
    </row>
    <row r="59" spans="1:41" s="3" customFormat="1" ht="18.75" customHeight="1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AN59"/>
    </row>
    <row r="60" spans="1:41" s="3" customFormat="1" ht="18.75" customHeight="1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1" ht="18.75" customHeight="1" x14ac:dyDescent="0.25"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41" s="1" customFormat="1" ht="18.75" customHeight="1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1" ht="18.75" customHeight="1" x14ac:dyDescent="0.2">
      <c r="G63" s="2"/>
    </row>
    <row r="64" spans="1:41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</sheetData>
  <sheetProtection algorithmName="SHA-512" hashValue="qC1jGQYtv92CNKW8MEbIcR97agPDwDymCau2UEgZPkz3QCNupN26AxYQDOGi7BGua+evv9RUFv96It4DR1Iwcw==" saltValue="rigaam+8WniTfN0fezKs2Q==" spinCount="100000" sheet="1" selectLockedCells="1"/>
  <mergeCells count="61">
    <mergeCell ref="AL43:AN43"/>
    <mergeCell ref="AG4:AK4"/>
    <mergeCell ref="AG5:AK5"/>
    <mergeCell ref="AL4:AO4"/>
    <mergeCell ref="AL5:AO5"/>
    <mergeCell ref="AH9:AH10"/>
    <mergeCell ref="AI9:AI10"/>
    <mergeCell ref="AL9:AL10"/>
    <mergeCell ref="AO7:AO11"/>
    <mergeCell ref="AK9:AK10"/>
    <mergeCell ref="AM9:AM10"/>
    <mergeCell ref="AJ9:AJ10"/>
    <mergeCell ref="W10:W11"/>
    <mergeCell ref="W8:X9"/>
    <mergeCell ref="AD9:AD10"/>
    <mergeCell ref="AE9:AE10"/>
    <mergeCell ref="AF9:AF10"/>
    <mergeCell ref="P8:P11"/>
    <mergeCell ref="Q5:T5"/>
    <mergeCell ref="Q4:T4"/>
    <mergeCell ref="Q8:Q11"/>
    <mergeCell ref="S7:AB7"/>
    <mergeCell ref="T10:T11"/>
    <mergeCell ref="V8:V11"/>
    <mergeCell ref="Y8:Y11"/>
    <mergeCell ref="Z8:Z11"/>
    <mergeCell ref="U4:AF4"/>
    <mergeCell ref="U5:AF5"/>
    <mergeCell ref="AA8:AA11"/>
    <mergeCell ref="AB8:AB11"/>
    <mergeCell ref="U10:U11"/>
    <mergeCell ref="S8:U9"/>
    <mergeCell ref="AC9:AC10"/>
    <mergeCell ref="F8:F11"/>
    <mergeCell ref="G8:G11"/>
    <mergeCell ref="I8:I11"/>
    <mergeCell ref="J8:J11"/>
    <mergeCell ref="E7:E11"/>
    <mergeCell ref="F7:I7"/>
    <mergeCell ref="J7:O7"/>
    <mergeCell ref="K8:K11"/>
    <mergeCell ref="L8:L11"/>
    <mergeCell ref="M8:M11"/>
    <mergeCell ref="N8:N11"/>
    <mergeCell ref="O8:O11"/>
    <mergeCell ref="A46:AO46"/>
    <mergeCell ref="B2:AO2"/>
    <mergeCell ref="B1:AO1"/>
    <mergeCell ref="C7:C11"/>
    <mergeCell ref="AC7:AM7"/>
    <mergeCell ref="X10:X11"/>
    <mergeCell ref="C4:P4"/>
    <mergeCell ref="C5:P5"/>
    <mergeCell ref="AN7:AN11"/>
    <mergeCell ref="S10:S11"/>
    <mergeCell ref="B7:B11"/>
    <mergeCell ref="P7:R7"/>
    <mergeCell ref="R8:R11"/>
    <mergeCell ref="H8:H11"/>
    <mergeCell ref="D8:D11"/>
    <mergeCell ref="AG9:AG10"/>
  </mergeCells>
  <conditionalFormatting sqref="AN44 AL43 F42:AM42 AN12:AN41">
    <cfRule type="cellIs" dxfId="0" priority="2" operator="equal">
      <formula>0</formula>
    </cfRule>
  </conditionalFormatting>
  <dataValidations xWindow="668" yWindow="659" count="3">
    <dataValidation type="whole" allowBlank="1" showInputMessage="1" showErrorMessage="1" errorTitle="Information" error="Nur 1 oder 2 ist möglich!" promptTitle="Info" prompt="1 oder 2" sqref="I12:I41" xr:uid="{00000000-0002-0000-0000-000000000000}">
      <formula1>1</formula1>
      <formula2>2</formula2>
    </dataValidation>
    <dataValidation type="whole" allowBlank="1" showErrorMessage="1" errorTitle="Durchgangshelfer " error="Eingabe nur &quot;1 oder 2&quot; möglich._x000a__x000a_Jede weitere Eingabe nur über die Spalte Bemerkung!" promptTitle="Durchgangshelfer" prompt="1 oder 2 _x000a_Jede weitere Eingabe nur über das Bermerkungsfeld!" sqref="S12:T41" xr:uid="{45420142-983B-4178-A943-E6B511FFE354}">
      <formula1>1</formula1>
      <formula2>2</formula2>
    </dataValidation>
    <dataValidation type="whole" operator="equal" allowBlank="1" showErrorMessage="1" errorTitle="Durchgangshelfer " error="Eingabe nur &quot;1&quot; möglich._x000a__x000a_Jede weitere Eingabe nur über die Spalte Bemerkung!" promptTitle="Durchgangshelfer" prompt="1 oder 2 _x000a_Jede weitere Eingabe nur über das Bermerkungsfeld!" sqref="U12:U41" xr:uid="{0E12BDBD-7E88-4083-92CD-F78A92071C3E}">
      <formula1>1</formula1>
    </dataValidation>
  </dataValidations>
  <printOptions horizontalCentered="1"/>
  <pageMargins left="0.19685039370078741" right="0.19685039370078741" top="0.19685039370078741" bottom="0.19685039370078741" header="0" footer="0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68" yWindow="659" count="1">
        <x14:dataValidation type="list" allowBlank="1" showErrorMessage="1" errorTitle="Nur aus Dropdown" error="Zellwerte nur aus Dropdownliste möglich!" xr:uid="{71099305-516D-406F-940A-6BEE6FA55BAE}">
          <x14:formula1>
            <xm:f>'.'!$F$17:$F$21</xm:f>
          </x14:formula1>
          <xm:sqref>W12:X41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20"/>
  <sheetViews>
    <sheetView showGridLines="0" showRowColHeaders="0" workbookViewId="0">
      <selection sqref="A1:XFD1048576"/>
    </sheetView>
  </sheetViews>
  <sheetFormatPr baseColWidth="10" defaultRowHeight="12.75" x14ac:dyDescent="0.2"/>
  <cols>
    <col min="1" max="3" width="11.42578125" style="49"/>
    <col min="4" max="4" width="16.140625" style="49" bestFit="1" customWidth="1"/>
    <col min="5" max="10" width="12.140625" style="49" customWidth="1"/>
    <col min="11" max="16384" width="11.42578125" style="49"/>
  </cols>
  <sheetData>
    <row r="1" spans="1:11" x14ac:dyDescent="0.2">
      <c r="A1" s="37" t="s">
        <v>28</v>
      </c>
      <c r="B1" s="37" t="s">
        <v>21</v>
      </c>
      <c r="C1" s="37" t="s">
        <v>22</v>
      </c>
      <c r="D1" s="37"/>
      <c r="E1" s="119" t="s">
        <v>24</v>
      </c>
      <c r="F1" s="119"/>
      <c r="G1" s="119"/>
      <c r="H1" s="119" t="s">
        <v>13</v>
      </c>
      <c r="I1" s="119"/>
      <c r="J1" s="119"/>
    </row>
    <row r="2" spans="1:11" x14ac:dyDescent="0.2">
      <c r="A2" s="37" t="s">
        <v>29</v>
      </c>
      <c r="B2" s="37" t="s">
        <v>19</v>
      </c>
      <c r="C2" s="38" t="s">
        <v>23</v>
      </c>
      <c r="D2" s="37"/>
      <c r="E2" s="47" t="s">
        <v>20</v>
      </c>
      <c r="F2" s="47" t="s">
        <v>15</v>
      </c>
      <c r="G2" s="47" t="s">
        <v>19</v>
      </c>
      <c r="H2" s="39" t="s">
        <v>20</v>
      </c>
      <c r="I2" s="39" t="s">
        <v>15</v>
      </c>
      <c r="J2" s="39" t="s">
        <v>19</v>
      </c>
    </row>
    <row r="3" spans="1:11" x14ac:dyDescent="0.2">
      <c r="A3" s="37" t="s">
        <v>30</v>
      </c>
      <c r="B3" s="37" t="s">
        <v>15</v>
      </c>
      <c r="C3" s="47">
        <v>2003</v>
      </c>
      <c r="D3" s="37" t="s">
        <v>76</v>
      </c>
      <c r="E3" s="40">
        <v>20</v>
      </c>
      <c r="F3" s="40">
        <v>15</v>
      </c>
      <c r="G3" s="40">
        <v>10</v>
      </c>
      <c r="H3" s="41">
        <v>15</v>
      </c>
      <c r="I3" s="41">
        <v>12</v>
      </c>
      <c r="J3" s="41">
        <v>10</v>
      </c>
    </row>
    <row r="4" spans="1:11" x14ac:dyDescent="0.2">
      <c r="A4" s="37"/>
      <c r="B4" s="37" t="s">
        <v>20</v>
      </c>
      <c r="C4" s="47">
        <v>1999</v>
      </c>
      <c r="D4" s="37" t="s">
        <v>76</v>
      </c>
      <c r="E4" s="37"/>
      <c r="F4" s="37"/>
      <c r="G4" s="37"/>
      <c r="H4" s="37"/>
      <c r="I4" s="37"/>
      <c r="J4" s="37"/>
    </row>
    <row r="5" spans="1:1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1" ht="12.75" customHeight="1" x14ac:dyDescent="0.2">
      <c r="A7" s="120" t="s">
        <v>26</v>
      </c>
      <c r="B7" s="120"/>
      <c r="C7" s="120"/>
      <c r="D7" s="120"/>
      <c r="E7" s="120"/>
      <c r="F7" s="120"/>
      <c r="G7" s="120"/>
      <c r="H7" s="120"/>
      <c r="I7" s="120"/>
      <c r="J7" s="120"/>
    </row>
    <row r="8" spans="1:11" x14ac:dyDescent="0.2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</row>
    <row r="9" spans="1:11" ht="25.5" x14ac:dyDescent="0.2">
      <c r="A9" s="42">
        <f>Anmeldung!AC8</f>
        <v>0.77083333333333337</v>
      </c>
      <c r="B9" s="42">
        <f>Anmeldung!AD8</f>
        <v>0.77083333333333337</v>
      </c>
      <c r="C9" s="42">
        <f>Anmeldung!AE8</f>
        <v>0.47916666666666669</v>
      </c>
      <c r="D9" s="42">
        <f>Anmeldung!AF8</f>
        <v>0.72916666666666663</v>
      </c>
      <c r="E9" s="42">
        <f>Anmeldung!AG8</f>
        <v>0.79166666666666663</v>
      </c>
      <c r="F9" s="42">
        <f>Anmeldung!AH8</f>
        <v>0.79166666666666663</v>
      </c>
      <c r="G9" s="42">
        <f>Anmeldung!AI8</f>
        <v>0.47916666666666669</v>
      </c>
      <c r="H9" s="42">
        <f>Anmeldung!AJ8</f>
        <v>0.58333333333333337</v>
      </c>
      <c r="I9" s="42">
        <f>Anmeldung!AK8</f>
        <v>0.60416666666666663</v>
      </c>
      <c r="J9" s="42">
        <f>Anmeldung!AL8</f>
        <v>0.83333333333333337</v>
      </c>
      <c r="K9" s="42">
        <f>Anmeldung!AM8</f>
        <v>0.54166666666666663</v>
      </c>
    </row>
    <row r="10" spans="1:11" ht="98.25" customHeight="1" x14ac:dyDescent="0.2">
      <c r="A10" s="43" t="str">
        <f>Anmeldung!AC9</f>
        <v>DM-Eröffnungsfeier</v>
      </c>
      <c r="B10" s="43" t="str">
        <f>Anmeldung!AD9</f>
        <v>Stenotreff mit Abendessen</v>
      </c>
      <c r="C10" s="43" t="str">
        <f>Anmeldung!AE9</f>
        <v>Mittagsimbiss / Schule</v>
      </c>
      <c r="D10" s="43" t="str">
        <f>Anmeldung!AF9</f>
        <v>Weinprobe im Weingut</v>
      </c>
      <c r="E10" s="43" t="str">
        <f>Anmeldung!AG9</f>
        <v xml:space="preserve">BJCKM: Abend´s im Tierpark </v>
      </c>
      <c r="F10" s="43" t="str">
        <f>Anmeldung!AH9</f>
        <v>Stenotreff mit Abendessen</v>
      </c>
      <c r="G10" s="43" t="str">
        <f>Anmeldung!AI9</f>
        <v>Mittagsimbiss / Schule</v>
      </c>
      <c r="H10" s="43" t="str">
        <f>Anmeldung!AJ9</f>
        <v>Altstadtführung mit Dom</v>
      </c>
      <c r="I10" s="43" t="str">
        <f>Anmeldung!AK9</f>
        <v>BJCKM: Stadtrally</v>
      </c>
      <c r="J10" s="43" t="str">
        <f>Anmeldung!AL9</f>
        <v>Festabend</v>
      </c>
      <c r="K10" s="43" t="str">
        <f>Anmeldung!AM9</f>
        <v>Siegerehrung</v>
      </c>
    </row>
    <row r="11" spans="1:11" ht="43.5" x14ac:dyDescent="0.2">
      <c r="A11" s="44">
        <f>Anmeldung!AC11</f>
        <v>43971</v>
      </c>
      <c r="B11" s="44">
        <f>Anmeldung!AD11</f>
        <v>43971</v>
      </c>
      <c r="C11" s="44">
        <f>Anmeldung!AE11</f>
        <v>43972</v>
      </c>
      <c r="D11" s="44">
        <f>Anmeldung!AF11</f>
        <v>43972</v>
      </c>
      <c r="E11" s="44">
        <f>Anmeldung!AG11</f>
        <v>43972</v>
      </c>
      <c r="F11" s="44">
        <f>Anmeldung!AH11</f>
        <v>43972</v>
      </c>
      <c r="G11" s="44">
        <f>Anmeldung!AI11</f>
        <v>43973</v>
      </c>
      <c r="H11" s="44">
        <f>Anmeldung!AJ11</f>
        <v>43973</v>
      </c>
      <c r="I11" s="44">
        <f>Anmeldung!AK11</f>
        <v>43973</v>
      </c>
      <c r="J11" s="44">
        <f>Anmeldung!AL11</f>
        <v>43973</v>
      </c>
      <c r="K11" s="44">
        <f>Anmeldung!AM11</f>
        <v>43974</v>
      </c>
    </row>
    <row r="12" spans="1:11" x14ac:dyDescent="0.2">
      <c r="A12" s="45">
        <v>0</v>
      </c>
      <c r="B12" s="45">
        <v>0</v>
      </c>
      <c r="C12" s="45">
        <v>0</v>
      </c>
      <c r="D12" s="45">
        <v>8</v>
      </c>
      <c r="E12" s="45">
        <v>5</v>
      </c>
      <c r="F12" s="45">
        <v>0</v>
      </c>
      <c r="G12" s="45">
        <v>0</v>
      </c>
      <c r="H12" s="45">
        <v>4</v>
      </c>
      <c r="I12" s="45">
        <v>0</v>
      </c>
      <c r="J12" s="45">
        <v>0</v>
      </c>
      <c r="K12" s="45">
        <v>0</v>
      </c>
    </row>
    <row r="13" spans="1:11" x14ac:dyDescent="0.2">
      <c r="A13" s="37"/>
      <c r="B13" s="37"/>
      <c r="C13" s="37"/>
      <c r="D13" s="37"/>
      <c r="E13" s="45">
        <v>15</v>
      </c>
      <c r="F13" s="37"/>
      <c r="G13" s="37"/>
      <c r="H13" s="37"/>
      <c r="I13" s="37"/>
      <c r="J13" s="37"/>
    </row>
    <row r="14" spans="1:11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spans="1:11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spans="1:11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spans="1:10" x14ac:dyDescent="0.2">
      <c r="A17" s="37"/>
      <c r="B17" s="37" t="s">
        <v>25</v>
      </c>
      <c r="C17" s="46">
        <v>15</v>
      </c>
      <c r="D17" s="37"/>
      <c r="E17" s="37"/>
      <c r="F17" s="37" t="s">
        <v>51</v>
      </c>
      <c r="G17" s="37"/>
      <c r="H17" s="37"/>
      <c r="I17" s="37"/>
      <c r="J17" s="37"/>
    </row>
    <row r="18" spans="1:10" x14ac:dyDescent="0.2">
      <c r="A18" s="37"/>
      <c r="B18" s="37"/>
      <c r="C18" s="37"/>
      <c r="D18" s="37"/>
      <c r="E18" s="37"/>
      <c r="F18" s="37" t="s">
        <v>19</v>
      </c>
      <c r="G18" s="37"/>
      <c r="H18" s="37"/>
      <c r="I18" s="37"/>
      <c r="J18" s="37"/>
    </row>
    <row r="19" spans="1:10" x14ac:dyDescent="0.2">
      <c r="A19" s="37"/>
      <c r="B19" s="37"/>
      <c r="C19" s="37"/>
      <c r="D19" s="37"/>
      <c r="E19" s="37"/>
      <c r="F19" s="37" t="s">
        <v>29</v>
      </c>
      <c r="G19" s="37"/>
      <c r="H19" s="37"/>
      <c r="I19" s="37"/>
      <c r="J19" s="37"/>
    </row>
    <row r="20" spans="1:10" x14ac:dyDescent="0.2">
      <c r="F20" s="37" t="s">
        <v>52</v>
      </c>
    </row>
  </sheetData>
  <sheetProtection algorithmName="SHA-512" hashValue="3MQW/+/0xuOJ4MxDuVhndPvUjVTvqie0IYjJvXRD2G2T5JeznZAVEnGDPhYUcMo6FvHgb1oOrMCg3hkkuhNlJw==" saltValue="j/uU1z5ny9cNEU1veMM/dQ==" spinCount="100000" sheet="1" selectLockedCells="1"/>
  <mergeCells count="3">
    <mergeCell ref="E1:G1"/>
    <mergeCell ref="H1:J1"/>
    <mergeCell ref="A7:J7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23</vt:i4>
      </vt:variant>
    </vt:vector>
  </HeadingPairs>
  <TitlesOfParts>
    <vt:vector size="25" baseType="lpstr">
      <vt:lpstr>Anmeldung</vt:lpstr>
      <vt:lpstr>.</vt:lpstr>
      <vt:lpstr>Altersklasse_E</vt:lpstr>
      <vt:lpstr>Altersklasse_J</vt:lpstr>
      <vt:lpstr>Altersklasse_S</vt:lpstr>
      <vt:lpstr>Anmeldung!Druckbereich</vt:lpstr>
      <vt:lpstr>Grundbeitrag</vt:lpstr>
      <vt:lpstr>KS_E</vt:lpstr>
      <vt:lpstr>KS_J</vt:lpstr>
      <vt:lpstr>KS_S</vt:lpstr>
      <vt:lpstr>PP_1</vt:lpstr>
      <vt:lpstr>PP_10</vt:lpstr>
      <vt:lpstr>PP_11</vt:lpstr>
      <vt:lpstr>PP_2</vt:lpstr>
      <vt:lpstr>PP_3</vt:lpstr>
      <vt:lpstr>PP_4</vt:lpstr>
      <vt:lpstr>PP_5</vt:lpstr>
      <vt:lpstr>PP_5.1</vt:lpstr>
      <vt:lpstr>PP_6</vt:lpstr>
      <vt:lpstr>PP_7</vt:lpstr>
      <vt:lpstr>PP_8</vt:lpstr>
      <vt:lpstr>PP_9</vt:lpstr>
      <vt:lpstr>TSW_E</vt:lpstr>
      <vt:lpstr>TSW_J</vt:lpstr>
      <vt:lpstr>TSW_S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2010-10-31T08:35:14Z</dcterms:created>
  <dcterms:modified xsi:type="dcterms:W3CDTF">2019-12-19T13:20:34Z</dcterms:modified>
</cp:coreProperties>
</file>